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ml.chartshapes+xml"/>
  <Override PartName="/xl/charts/chart19.xml" ContentType="application/vnd.openxmlformats-officedocument.drawingml.chart+xml"/>
  <Override PartName="/xl/drawings/drawing6.xml" ContentType="application/vnd.openxmlformats-officedocument.drawingml.chartshapes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Титульный лист" sheetId="4" r:id="rId1"/>
    <sheet name="Отчет операторов" sheetId="1" r:id="rId2"/>
    <sheet name="Отчет врачей" sheetId="2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B128" i="1" l="1"/>
  <c r="B112" i="1"/>
  <c r="E111" i="1"/>
  <c r="E103" i="1"/>
  <c r="B103" i="1"/>
  <c r="B95" i="1"/>
  <c r="E89" i="1"/>
  <c r="B89" i="1"/>
  <c r="B83" i="1"/>
  <c r="B78" i="1"/>
  <c r="B68" i="1"/>
  <c r="E61" i="1"/>
  <c r="B61" i="1"/>
  <c r="B56" i="1"/>
  <c r="B46" i="1"/>
  <c r="B37" i="1"/>
  <c r="B31" i="1"/>
  <c r="C15" i="1"/>
  <c r="C8" i="1"/>
  <c r="E6" i="1"/>
  <c r="E5" i="1"/>
  <c r="E52" i="2"/>
  <c r="B52" i="2"/>
  <c r="E45" i="2"/>
  <c r="B45" i="2"/>
  <c r="E37" i="2"/>
  <c r="B37" i="2"/>
  <c r="E31" i="2"/>
  <c r="B31" i="2"/>
  <c r="E25" i="2"/>
  <c r="B25" i="2"/>
  <c r="B15" i="2"/>
  <c r="B8" i="2"/>
</calcChain>
</file>

<file path=xl/comments1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sz val="10"/>
            <color indexed="81"/>
            <rFont val="Tahoma"/>
            <family val="2"/>
            <charset val="204"/>
          </rPr>
          <t>Здесь и далее:количество ответов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1" authorId="0">
      <text>
        <r>
          <rPr>
            <sz val="10"/>
            <color indexed="81"/>
            <rFont val="Tahoma"/>
            <family val="2"/>
            <charset val="204"/>
          </rPr>
          <t>Здесь и далее:количество ответов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8" authorId="0">
      <text>
        <r>
          <rPr>
            <sz val="10"/>
            <color indexed="81"/>
            <rFont val="Tahoma"/>
            <family val="2"/>
            <charset val="204"/>
          </rPr>
          <t>Здесь и далее:количество ответов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3" authorId="0">
      <text>
        <r>
          <rPr>
            <sz val="10"/>
            <color indexed="81"/>
            <rFont val="Tahoma"/>
            <family val="2"/>
            <charset val="204"/>
          </rPr>
          <t>Здесь и далее:количество ответов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9" authorId="0">
      <text>
        <r>
          <rPr>
            <sz val="10"/>
            <color indexed="81"/>
            <rFont val="Tahoma"/>
            <family val="2"/>
            <charset val="204"/>
          </rPr>
          <t>Здесь и далее:количество ответов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8" authorId="0">
      <text>
        <r>
          <rPr>
            <sz val="10"/>
            <color indexed="81"/>
            <rFont val="Tahoma"/>
            <family val="2"/>
            <charset val="204"/>
          </rPr>
          <t>Здесь и далее:количество ответов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8" authorId="0">
      <text>
        <r>
          <rPr>
            <sz val="10"/>
            <color indexed="81"/>
            <rFont val="Tahoma"/>
            <family val="2"/>
            <charset val="204"/>
          </rPr>
          <t>Здесь и далее:количество ответов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63" authorId="0">
      <text>
        <r>
          <rPr>
            <sz val="10"/>
            <color indexed="81"/>
            <rFont val="Tahoma"/>
            <family val="2"/>
            <charset val="204"/>
          </rPr>
          <t>Здесь и далее:количество ответов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72" authorId="0">
      <text>
        <r>
          <rPr>
            <sz val="10"/>
            <color indexed="81"/>
            <rFont val="Tahoma"/>
            <family val="2"/>
            <charset val="204"/>
          </rPr>
          <t>Здесь и далее:количество ответов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80" authorId="0">
      <text>
        <r>
          <rPr>
            <sz val="10"/>
            <color indexed="81"/>
            <rFont val="Tahoma"/>
            <family val="2"/>
            <charset val="204"/>
          </rPr>
          <t>Здесь и далее:количество ответов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85" authorId="0">
      <text>
        <r>
          <rPr>
            <sz val="10"/>
            <color indexed="81"/>
            <rFont val="Tahoma"/>
            <family val="2"/>
            <charset val="204"/>
          </rPr>
          <t>Здесь и далее:количество ответов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91" authorId="0">
      <text>
        <r>
          <rPr>
            <sz val="10"/>
            <color indexed="81"/>
            <rFont val="Tahoma"/>
            <family val="2"/>
            <charset val="204"/>
          </rPr>
          <t>Здесь и далее:количество ответов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97" authorId="0">
      <text>
        <r>
          <rPr>
            <sz val="10"/>
            <color indexed="81"/>
            <rFont val="Tahoma"/>
            <family val="2"/>
            <charset val="204"/>
          </rPr>
          <t>Здесь и далее:количество ответов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05" authorId="0">
      <text>
        <r>
          <rPr>
            <sz val="10"/>
            <color indexed="81"/>
            <rFont val="Tahoma"/>
            <family val="2"/>
            <charset val="204"/>
          </rPr>
          <t>Здесь и далее:количество ответов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<sst xmlns="http://schemas.openxmlformats.org/spreadsheetml/2006/main" count="238" uniqueCount="148">
  <si>
    <t>Категория абонента</t>
  </si>
  <si>
    <t>Кол-во</t>
  </si>
  <si>
    <t>Пациент</t>
  </si>
  <si>
    <t xml:space="preserve"> Родственник</t>
  </si>
  <si>
    <t>Знакомый</t>
  </si>
  <si>
    <t>Всего</t>
  </si>
  <si>
    <t>Тип вопросов</t>
  </si>
  <si>
    <t xml:space="preserve">Кол-во </t>
  </si>
  <si>
    <t>Общие вопросы по заболеванию 1</t>
  </si>
  <si>
    <t>Общие вопросы по заболеванию 2</t>
  </si>
  <si>
    <t>Рекомендация медцентров</t>
  </si>
  <si>
    <t>Вопросы по конкурентным
 способам лечения</t>
  </si>
  <si>
    <t>Симптомы</t>
  </si>
  <si>
    <t>Наличие алергии к препарату</t>
  </si>
  <si>
    <t>Имеются</t>
  </si>
  <si>
    <t>Имеется</t>
  </si>
  <si>
    <t>Не имеются</t>
  </si>
  <si>
    <t>Не имеется</t>
  </si>
  <si>
    <t>Не знаю</t>
  </si>
  <si>
    <t>Вид страхования пациента</t>
  </si>
  <si>
    <t>Наследственность</t>
  </si>
  <si>
    <t>Обязательное</t>
  </si>
  <si>
    <t>Отягощена</t>
  </si>
  <si>
    <t>Добровольное</t>
  </si>
  <si>
    <t>Не отягощена</t>
  </si>
  <si>
    <t xml:space="preserve">Наличие заболевания 1  </t>
  </si>
  <si>
    <t>Наличие заболевания 2</t>
  </si>
  <si>
    <t>Да</t>
  </si>
  <si>
    <t>Нет</t>
  </si>
  <si>
    <t>Результаты анализов</t>
  </si>
  <si>
    <t>Стадия</t>
  </si>
  <si>
    <t>№ 1</t>
  </si>
  <si>
    <t>№ 2</t>
  </si>
  <si>
    <t>№ 3</t>
  </si>
  <si>
    <t>№ 4</t>
  </si>
  <si>
    <t>Вопрос</t>
  </si>
  <si>
    <t>Предполагаемый визит к врачу</t>
  </si>
  <si>
    <t>Ответ 1</t>
  </si>
  <si>
    <t>В течение нескольких дней</t>
  </si>
  <si>
    <t>Ответ 2</t>
  </si>
  <si>
    <t>В течение недели</t>
  </si>
  <si>
    <t>Ответ 3</t>
  </si>
  <si>
    <t>В течение месяца</t>
  </si>
  <si>
    <t>Затрудняюсь ответить</t>
  </si>
  <si>
    <t>Отчет по опросу "…………………" с "_______" по "_______"___________20__г.</t>
  </si>
  <si>
    <t xml:space="preserve">Всего поступивших звонков </t>
  </si>
  <si>
    <t>Принятые</t>
  </si>
  <si>
    <t xml:space="preserve">Целевые </t>
  </si>
  <si>
    <t xml:space="preserve">Нецелевые </t>
  </si>
  <si>
    <t>Упущенные</t>
  </si>
  <si>
    <t>В нерабочее время</t>
  </si>
  <si>
    <t xml:space="preserve">В рабочее время </t>
  </si>
  <si>
    <t xml:space="preserve">Общая динамика звонков </t>
  </si>
  <si>
    <t>№ месяца</t>
  </si>
  <si>
    <t>Месяц</t>
  </si>
  <si>
    <t>1</t>
  </si>
  <si>
    <t>март</t>
  </si>
  <si>
    <t>2</t>
  </si>
  <si>
    <t>апрель</t>
  </si>
  <si>
    <t>3</t>
  </si>
  <si>
    <t>май</t>
  </si>
  <si>
    <t>Динамика звонков в течение дня</t>
  </si>
  <si>
    <t>Часы</t>
  </si>
  <si>
    <t>География звонков</t>
  </si>
  <si>
    <t>Россия</t>
  </si>
  <si>
    <t>Москва и область</t>
  </si>
  <si>
    <t>СНГ</t>
  </si>
  <si>
    <t>Источник информации</t>
  </si>
  <si>
    <t>Интернет</t>
  </si>
  <si>
    <t>Повторный звонок</t>
  </si>
  <si>
    <t>Журнал "Поликлинника"</t>
  </si>
  <si>
    <t>Региональные СМИ</t>
  </si>
  <si>
    <t>Другое</t>
  </si>
  <si>
    <t>Возраст абонента</t>
  </si>
  <si>
    <t>до 20 лет</t>
  </si>
  <si>
    <t>20-30</t>
  </si>
  <si>
    <t>30-40</t>
  </si>
  <si>
    <t>40-50</t>
  </si>
  <si>
    <t>50-60</t>
  </si>
  <si>
    <t>60-70</t>
  </si>
  <si>
    <t>старше 70 лет</t>
  </si>
  <si>
    <t xml:space="preserve">Пол абонента </t>
  </si>
  <si>
    <t>Обработанные звонки</t>
  </si>
  <si>
    <t xml:space="preserve">Мужской </t>
  </si>
  <si>
    <t>Оператор</t>
  </si>
  <si>
    <t>Женский</t>
  </si>
  <si>
    <t>Врач</t>
  </si>
  <si>
    <t>Портрет пациента (звонки, обработанные оператором)</t>
  </si>
  <si>
    <t>Возраст пациента</t>
  </si>
  <si>
    <t>до 45</t>
  </si>
  <si>
    <t>45-55</t>
  </si>
  <si>
    <t>55-65</t>
  </si>
  <si>
    <t>65-75</t>
  </si>
  <si>
    <t>старше 75</t>
  </si>
  <si>
    <t>Рекомендация
 медцентров</t>
  </si>
  <si>
    <t>Общие вопросы 
по заболеванию № 1</t>
  </si>
  <si>
    <t>Трудовая занятость</t>
  </si>
  <si>
    <t>Отношение работы к группе риска</t>
  </si>
  <si>
    <t>Работает</t>
  </si>
  <si>
    <t>Относится</t>
  </si>
  <si>
    <t>Не работает</t>
  </si>
  <si>
    <t xml:space="preserve">Не относится </t>
  </si>
  <si>
    <t>Обращение к врачу</t>
  </si>
  <si>
    <t>Длительность заболевания</t>
  </si>
  <si>
    <t>Назначенный метод лечения</t>
  </si>
  <si>
    <t>до 6-ти мес</t>
  </si>
  <si>
    <t>Метод №1</t>
  </si>
  <si>
    <t>6 мес-1 год</t>
  </si>
  <si>
    <t>Метод №2</t>
  </si>
  <si>
    <t>1-1,5 года</t>
  </si>
  <si>
    <t>Метод №3</t>
  </si>
  <si>
    <t>1,5-2 года</t>
  </si>
  <si>
    <t>Метод №4</t>
  </si>
  <si>
    <t>более 2-х лет</t>
  </si>
  <si>
    <t>Место лечения</t>
  </si>
  <si>
    <t>Критерии выбора места лечения</t>
  </si>
  <si>
    <t>Поликлиника по 
месту жительства</t>
  </si>
  <si>
    <t>Близость к дому</t>
  </si>
  <si>
    <t>Специализированный центр</t>
  </si>
  <si>
    <t>По рекомендации знакомых</t>
  </si>
  <si>
    <t>Ведомственная поликлиника</t>
  </si>
  <si>
    <t>Коммерческая основа</t>
  </si>
  <si>
    <t>Частная клиника</t>
  </si>
  <si>
    <t>Территориальное распреденление звонков</t>
  </si>
  <si>
    <t>Москва</t>
  </si>
  <si>
    <t>Санкт-Петербург</t>
  </si>
  <si>
    <t>Новосибирск</t>
  </si>
  <si>
    <t>Екатеринбург</t>
  </si>
  <si>
    <t>Нижний-Новгород</t>
  </si>
  <si>
    <t>Самара</t>
  </si>
  <si>
    <t>Омск</t>
  </si>
  <si>
    <t>Казань</t>
  </si>
  <si>
    <t>Челябинск</t>
  </si>
  <si>
    <t>Ростов-на-Дону</t>
  </si>
  <si>
    <t>Уфа</t>
  </si>
  <si>
    <t>Другие</t>
  </si>
  <si>
    <t>Отчет по опросу "…………………" с "_______" по "_______"___________20___г.</t>
  </si>
  <si>
    <t>Журнал "Здоровье"</t>
  </si>
  <si>
    <t>Количество</t>
  </si>
  <si>
    <t>Родственник</t>
  </si>
  <si>
    <t>Этот документ был подготовлен SYNOPSIS исключительно в целях информации. Содержащиеся в настоящем документе информация была получена из открытых источников, которые, по мнению, разработчиков, являются надежными. Однако SYNOPSIS не гарантирует точности и полноты информации для любых целей. Информация, представленная в этом документе, не должна быть истолкована, прямо или косвенно, как информация, содержащая рекомендации по дальнейшим действиям по ведению бизнеса. Все оценки и расчеты, содержащиеся в настоящем документе, отражают мнение разработчиков на день публикации и могут быть изменены без предупреждения. Дополнительная информация может быть представлена по запросу. SYNOPSIS не несет ответственности за какие-либо убытки или ущерб, возникшие в результате использования любой третьей стороной информации, содержащейся в настоящем документе, включая опубликованные мнения или заключения, а также за последствия, вызванные неполнотой представленной информации.</t>
  </si>
  <si>
    <r>
      <t>Все информационные документы/отчеты SYNOPSIS предназначены только для индивидуального пользования приобретателей, поэтому запрещено их распространять каким-либо способом (это касается и платно, и бесплатно), если это не оговорено отдельно</t>
    </r>
    <r>
      <rPr>
        <sz val="8"/>
        <color rgb="FFFF0000"/>
        <rFont val="Tahoma"/>
        <family val="2"/>
        <charset val="204"/>
      </rPr>
      <t>.</t>
    </r>
  </si>
  <si>
    <t>http://medresearch.ru/</t>
  </si>
  <si>
    <t xml:space="preserve">Tel/fax: +7 495 724 15 68 </t>
  </si>
  <si>
    <t>Форма отчетности может быть использована для сбора и обработки информации о входящих звонках, поступивших в лечебное учреждение, call-центр, медицинскую компанию.</t>
  </si>
  <si>
    <t>Форма анализа входящих звонков для медицинских компниий и медицинских учреждений</t>
  </si>
  <si>
    <t>Выполнено SYNOPSIS</t>
  </si>
  <si>
    <t>Copyright © SYNOPSIS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</si>
</sst>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ahoma"/>
      <family val="2"/>
      <charset val="204"/>
    </font>
    <font>
      <b/>
      <sz val="14"/>
      <color indexed="9"/>
      <name val="Tahoma"/>
      <family val="2"/>
      <charset val="204"/>
    </font>
    <font>
      <sz val="12"/>
      <name val="Arial Cyr"/>
      <charset val="204"/>
    </font>
    <font>
      <sz val="12"/>
      <color indexed="41"/>
      <name val="Tahoma"/>
      <family val="2"/>
      <charset val="204"/>
    </font>
    <font>
      <b/>
      <i/>
      <sz val="12"/>
      <color indexed="9"/>
      <name val="Tahoma"/>
      <family val="2"/>
      <charset val="204"/>
    </font>
    <font>
      <b/>
      <sz val="12"/>
      <name val="Tahoma"/>
      <family val="2"/>
      <charset val="204"/>
    </font>
    <font>
      <b/>
      <i/>
      <sz val="12"/>
      <name val="Tahoma"/>
      <family val="2"/>
      <charset val="204"/>
    </font>
    <font>
      <sz val="12"/>
      <color indexed="9"/>
      <name val="Tahoma"/>
      <family val="2"/>
      <charset val="204"/>
    </font>
    <font>
      <sz val="12"/>
      <color indexed="9"/>
      <name val="Arial Cyr"/>
      <charset val="204"/>
    </font>
    <font>
      <sz val="12"/>
      <name val="Arial Cyr"/>
      <family val="2"/>
      <charset val="204"/>
    </font>
    <font>
      <sz val="8"/>
      <color indexed="81"/>
      <name val="Tahoma"/>
      <family val="2"/>
      <charset val="204"/>
    </font>
    <font>
      <sz val="10"/>
      <name val="Tahoma"/>
      <family val="2"/>
      <charset val="204"/>
    </font>
    <font>
      <i/>
      <sz val="10"/>
      <name val="Tahoma"/>
      <family val="2"/>
      <charset val="204"/>
    </font>
    <font>
      <sz val="10"/>
      <color indexed="44"/>
      <name val="Tahoma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20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6"/>
      <color theme="1"/>
      <name val="Tahoma"/>
      <family val="2"/>
      <charset val="204"/>
    </font>
    <font>
      <u/>
      <sz val="16"/>
      <color theme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3" fillId="0" borderId="0" applyNumberFormat="0" applyFill="0" applyBorder="0" applyAlignment="0" applyProtection="0"/>
  </cellStyleXfs>
  <cellXfs count="168">
    <xf numFmtId="0" fontId="0" fillId="0" borderId="0" xfId="0"/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" fontId="5" fillId="0" borderId="0" xfId="1" applyNumberFormat="1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1" fontId="7" fillId="0" borderId="5" xfId="1" applyNumberFormat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Border="1" applyAlignment="1">
      <alignment horizontal="center" vertical="center" wrapText="1"/>
    </xf>
    <xf numFmtId="1" fontId="2" fillId="0" borderId="9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1" fontId="2" fillId="0" borderId="16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1" fontId="2" fillId="0" borderId="17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1" fontId="2" fillId="0" borderId="11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1" fontId="7" fillId="0" borderId="18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1" fontId="4" fillId="0" borderId="0" xfId="1" applyNumberFormat="1" applyFont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1" applyFont="1" applyFill="1" applyAlignment="1">
      <alignment horizontal="left"/>
    </xf>
    <xf numFmtId="1" fontId="1" fillId="0" borderId="0" xfId="1" applyNumberFormat="1" applyFont="1" applyAlignment="1">
      <alignment horizontal="left"/>
    </xf>
    <xf numFmtId="0" fontId="14" fillId="0" borderId="0" xfId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49" fontId="13" fillId="0" borderId="15" xfId="0" applyNumberFormat="1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3" fontId="13" fillId="3" borderId="7" xfId="0" applyNumberFormat="1" applyFont="1" applyFill="1" applyBorder="1" applyAlignment="1" applyProtection="1">
      <alignment horizontal="left"/>
      <protection locked="0"/>
    </xf>
    <xf numFmtId="49" fontId="13" fillId="0" borderId="18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6" fillId="0" borderId="0" xfId="1" applyFont="1" applyAlignment="1">
      <alignment horizontal="left"/>
    </xf>
    <xf numFmtId="0" fontId="13" fillId="3" borderId="1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3" fontId="13" fillId="3" borderId="5" xfId="0" applyNumberFormat="1" applyFont="1" applyFill="1" applyBorder="1" applyAlignment="1">
      <alignment horizontal="left"/>
    </xf>
    <xf numFmtId="0" fontId="13" fillId="2" borderId="1" xfId="1" applyFont="1" applyFill="1" applyBorder="1" applyAlignment="1">
      <alignment horizontal="left"/>
    </xf>
    <xf numFmtId="0" fontId="13" fillId="2" borderId="2" xfId="1" applyFont="1" applyFill="1" applyBorder="1" applyAlignment="1">
      <alignment horizontal="left"/>
    </xf>
    <xf numFmtId="0" fontId="13" fillId="2" borderId="3" xfId="1" applyFont="1" applyFill="1" applyBorder="1" applyAlignment="1">
      <alignment horizontal="left"/>
    </xf>
    <xf numFmtId="0" fontId="13" fillId="0" borderId="0" xfId="1" applyFont="1" applyFill="1" applyAlignment="1">
      <alignment horizontal="left"/>
    </xf>
    <xf numFmtId="0" fontId="13" fillId="2" borderId="4" xfId="1" applyFont="1" applyFill="1" applyBorder="1" applyAlignment="1">
      <alignment horizontal="left"/>
    </xf>
    <xf numFmtId="49" fontId="13" fillId="0" borderId="6" xfId="1" applyNumberFormat="1" applyFont="1" applyBorder="1" applyAlignment="1">
      <alignment horizontal="left"/>
    </xf>
    <xf numFmtId="1" fontId="13" fillId="0" borderId="6" xfId="1" applyNumberFormat="1" applyFont="1" applyBorder="1" applyAlignment="1">
      <alignment horizontal="left"/>
    </xf>
    <xf numFmtId="1" fontId="13" fillId="0" borderId="7" xfId="1" applyNumberFormat="1" applyFont="1" applyBorder="1" applyAlignment="1">
      <alignment horizontal="left"/>
    </xf>
    <xf numFmtId="49" fontId="13" fillId="0" borderId="13" xfId="1" applyNumberFormat="1" applyFont="1" applyBorder="1" applyAlignment="1">
      <alignment horizontal="left"/>
    </xf>
    <xf numFmtId="1" fontId="13" fillId="0" borderId="8" xfId="1" applyNumberFormat="1" applyFont="1" applyBorder="1" applyAlignment="1">
      <alignment horizontal="left"/>
    </xf>
    <xf numFmtId="1" fontId="13" fillId="0" borderId="9" xfId="1" applyNumberFormat="1" applyFont="1" applyBorder="1" applyAlignment="1">
      <alignment horizontal="left"/>
    </xf>
    <xf numFmtId="1" fontId="13" fillId="0" borderId="10" xfId="1" applyNumberFormat="1" applyFont="1" applyBorder="1" applyAlignment="1">
      <alignment horizontal="left"/>
    </xf>
    <xf numFmtId="1" fontId="13" fillId="0" borderId="11" xfId="1" applyNumberFormat="1" applyFont="1" applyBorder="1" applyAlignment="1">
      <alignment horizontal="left"/>
    </xf>
    <xf numFmtId="0" fontId="13" fillId="3" borderId="1" xfId="1" applyFont="1" applyFill="1" applyBorder="1" applyAlignment="1">
      <alignment horizontal="left"/>
    </xf>
    <xf numFmtId="0" fontId="13" fillId="3" borderId="3" xfId="1" applyFont="1" applyFill="1" applyBorder="1" applyAlignment="1">
      <alignment horizontal="left"/>
    </xf>
    <xf numFmtId="1" fontId="13" fillId="3" borderId="19" xfId="1" applyNumberFormat="1" applyFont="1" applyFill="1" applyBorder="1" applyAlignment="1">
      <alignment horizontal="left"/>
    </xf>
    <xf numFmtId="1" fontId="13" fillId="0" borderId="0" xfId="1" applyNumberFormat="1" applyFont="1" applyAlignment="1">
      <alignment horizontal="left"/>
    </xf>
    <xf numFmtId="1" fontId="13" fillId="2" borderId="3" xfId="1" applyNumberFormat="1" applyFont="1" applyFill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8" xfId="1" applyFont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0" xfId="1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3" borderId="12" xfId="1" applyFont="1" applyFill="1" applyBorder="1" applyAlignment="1">
      <alignment horizontal="left"/>
    </xf>
    <xf numFmtId="1" fontId="13" fillId="3" borderId="21" xfId="1" applyNumberFormat="1" applyFont="1" applyFill="1" applyBorder="1" applyAlignment="1">
      <alignment horizontal="left"/>
    </xf>
    <xf numFmtId="1" fontId="13" fillId="3" borderId="22" xfId="1" applyNumberFormat="1" applyFont="1" applyFill="1" applyBorder="1" applyAlignment="1">
      <alignment horizontal="left"/>
    </xf>
    <xf numFmtId="0" fontId="13" fillId="0" borderId="23" xfId="1" applyFont="1" applyBorder="1" applyAlignment="1">
      <alignment horizontal="left"/>
    </xf>
    <xf numFmtId="1" fontId="13" fillId="0" borderId="0" xfId="1" applyNumberFormat="1" applyFont="1" applyFill="1" applyAlignment="1">
      <alignment horizontal="left"/>
    </xf>
    <xf numFmtId="0" fontId="13" fillId="2" borderId="5" xfId="1" applyFont="1" applyFill="1" applyBorder="1" applyAlignment="1">
      <alignment horizontal="left"/>
    </xf>
    <xf numFmtId="0" fontId="13" fillId="0" borderId="7" xfId="1" applyFont="1" applyBorder="1" applyAlignment="1">
      <alignment horizontal="left"/>
    </xf>
    <xf numFmtId="0" fontId="13" fillId="0" borderId="13" xfId="1" applyFont="1" applyBorder="1" applyAlignment="1">
      <alignment horizontal="left"/>
    </xf>
    <xf numFmtId="0" fontId="13" fillId="0" borderId="14" xfId="1" applyFont="1" applyBorder="1" applyAlignment="1">
      <alignment horizontal="left"/>
    </xf>
    <xf numFmtId="0" fontId="13" fillId="0" borderId="9" xfId="1" applyFont="1" applyBorder="1" applyAlignment="1">
      <alignment horizontal="left"/>
    </xf>
    <xf numFmtId="0" fontId="13" fillId="3" borderId="5" xfId="1" applyFont="1" applyFill="1" applyBorder="1" applyAlignment="1">
      <alignment horizontal="left"/>
    </xf>
    <xf numFmtId="1" fontId="13" fillId="3" borderId="5" xfId="1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1" fontId="13" fillId="3" borderId="18" xfId="1" applyNumberFormat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1" fontId="13" fillId="0" borderId="0" xfId="1" applyNumberFormat="1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3" fillId="0" borderId="7" xfId="1" applyFont="1" applyFill="1" applyBorder="1" applyAlignment="1">
      <alignment horizontal="left"/>
    </xf>
    <xf numFmtId="0" fontId="13" fillId="0" borderId="9" xfId="1" applyFont="1" applyFill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13" fillId="0" borderId="5" xfId="1" applyFont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0" borderId="25" xfId="1" applyFont="1" applyBorder="1" applyAlignment="1">
      <alignment horizontal="left"/>
    </xf>
    <xf numFmtId="0" fontId="13" fillId="0" borderId="11" xfId="1" applyFont="1" applyBorder="1" applyAlignment="1">
      <alignment horizontal="left"/>
    </xf>
    <xf numFmtId="0" fontId="13" fillId="3" borderId="8" xfId="0" applyFont="1" applyFill="1" applyBorder="1" applyAlignment="1">
      <alignment horizontal="left"/>
    </xf>
    <xf numFmtId="49" fontId="13" fillId="0" borderId="0" xfId="1" applyNumberFormat="1" applyFont="1" applyBorder="1" applyAlignment="1">
      <alignment horizontal="left"/>
    </xf>
    <xf numFmtId="1" fontId="13" fillId="0" borderId="26" xfId="1" applyNumberFormat="1" applyFont="1" applyBorder="1" applyAlignment="1">
      <alignment horizontal="left"/>
    </xf>
    <xf numFmtId="0" fontId="13" fillId="3" borderId="0" xfId="1" applyFont="1" applyFill="1" applyBorder="1" applyAlignment="1">
      <alignment horizontal="left"/>
    </xf>
    <xf numFmtId="1" fontId="13" fillId="3" borderId="0" xfId="1" applyNumberFormat="1" applyFont="1" applyFill="1" applyBorder="1" applyAlignment="1">
      <alignment horizontal="left"/>
    </xf>
    <xf numFmtId="0" fontId="13" fillId="2" borderId="15" xfId="1" applyFont="1" applyFill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3" fillId="0" borderId="27" xfId="1" applyFont="1" applyBorder="1" applyAlignment="1">
      <alignment horizontal="left"/>
    </xf>
    <xf numFmtId="1" fontId="13" fillId="0" borderId="5" xfId="1" applyNumberFormat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1" fontId="13" fillId="0" borderId="0" xfId="1" applyNumberFormat="1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3" fillId="5" borderId="1" xfId="1" applyFont="1" applyFill="1" applyBorder="1" applyAlignment="1">
      <alignment horizontal="left"/>
    </xf>
    <xf numFmtId="0" fontId="13" fillId="5" borderId="2" xfId="1" applyFont="1" applyFill="1" applyBorder="1" applyAlignment="1">
      <alignment horizontal="left"/>
    </xf>
    <xf numFmtId="0" fontId="13" fillId="5" borderId="3" xfId="1" applyFont="1" applyFill="1" applyBorder="1" applyAlignment="1">
      <alignment horizontal="left"/>
    </xf>
    <xf numFmtId="0" fontId="13" fillId="2" borderId="28" xfId="1" applyFont="1" applyFill="1" applyBorder="1" applyAlignment="1">
      <alignment horizontal="left"/>
    </xf>
    <xf numFmtId="0" fontId="13" fillId="2" borderId="28" xfId="0" applyFont="1" applyFill="1" applyBorder="1" applyAlignment="1">
      <alignment horizontal="left"/>
    </xf>
    <xf numFmtId="0" fontId="13" fillId="0" borderId="28" xfId="1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3" borderId="28" xfId="1" applyFont="1" applyFill="1" applyBorder="1" applyAlignment="1">
      <alignment horizontal="left"/>
    </xf>
    <xf numFmtId="1" fontId="13" fillId="0" borderId="28" xfId="1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2" applyFont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Энерион отчетобразец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ru-RU"/>
              <a:t>Динамика звонков в течение дня</a:t>
            </a:r>
          </a:p>
        </c:rich>
      </c:tx>
      <c:layout>
        <c:manualLayout>
          <c:xMode val="edge"/>
          <c:yMode val="edge"/>
          <c:x val="0.21250043744531932"/>
          <c:y val="3.1180400890868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750190735251565E-2"/>
          <c:y val="0.12694877505567928"/>
          <c:w val="0.86875176747999661"/>
          <c:h val="0.78173719376391959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'[1]Отчет(операторы)'!$A$33:$A$44</c:f>
              <c:numCache>
                <c:formatCode>General</c:formatCode>
                <c:ptCount val="1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</c:numCache>
            </c:numRef>
          </c:cat>
          <c:val>
            <c:numRef>
              <c:f>'[1]Отчет(операторы)'!$C$33:$C$44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72407296"/>
        <c:axId val="72408448"/>
      </c:barChar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'[1]Отчет(операторы)'!$A$33:$A$44</c:f>
              <c:numCache>
                <c:formatCode>General</c:formatCode>
                <c:ptCount val="1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</c:numCache>
            </c:numRef>
          </c:cat>
          <c:val>
            <c:numRef>
              <c:f>'[1]Отчет(операторы)'!$B$33:$B$44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2414336"/>
        <c:axId val="72415872"/>
      </c:barChart>
      <c:catAx>
        <c:axId val="7240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ru-RU"/>
          </a:p>
        </c:txPr>
        <c:crossAx val="7240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08448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ru-RU"/>
          </a:p>
        </c:txPr>
        <c:crossAx val="72407296"/>
        <c:crosses val="autoZero"/>
        <c:crossBetween val="between"/>
        <c:majorUnit val="30"/>
        <c:minorUnit val="1"/>
      </c:valAx>
      <c:catAx>
        <c:axId val="72414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415872"/>
        <c:crosses val="autoZero"/>
        <c:auto val="1"/>
        <c:lblAlgn val="ctr"/>
        <c:lblOffset val="100"/>
        <c:noMultiLvlLbl val="0"/>
      </c:catAx>
      <c:valAx>
        <c:axId val="7241587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2414336"/>
        <c:crosses val="max"/>
        <c:crossBetween val="between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ru-RU"/>
              <a:t>Обращение к врачу</a:t>
            </a:r>
          </a:p>
        </c:rich>
      </c:tx>
      <c:layout>
        <c:manualLayout>
          <c:xMode val="edge"/>
          <c:yMode val="edge"/>
          <c:x val="0.34639181102362204"/>
          <c:y val="3.947368421052631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6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948453608247456"/>
          <c:y val="0.32894877736421341"/>
          <c:w val="0.45360824742268041"/>
          <c:h val="0.40789648393162364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7966357248563646E-2"/>
                  <c:y val="9.89320595124040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7957648731656319E-2"/>
                  <c:y val="-6.29827896847309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9993755736916653E-2"/>
                  <c:y val="8.58937228150297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'[1]Отчет(операторы)'!$A$106:$A$108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Не знаю</c:v>
                </c:pt>
              </c:strCache>
            </c:strRef>
          </c:cat>
          <c:val>
            <c:numRef>
              <c:f>'[1]Отчет(операторы)'!$B$106:$B$108</c:f>
              <c:numCache>
                <c:formatCode>General</c:formatCode>
                <c:ptCount val="3"/>
                <c:pt idx="0">
                  <c:v>900</c:v>
                </c:pt>
                <c:pt idx="1">
                  <c:v>200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ru-RU"/>
              <a:t>Категория абонента</a:t>
            </a:r>
          </a:p>
        </c:rich>
      </c:tx>
      <c:layout>
        <c:manualLayout>
          <c:xMode val="edge"/>
          <c:yMode val="edge"/>
          <c:x val="0.31975558391169484"/>
          <c:y val="4.3269230769230768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60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160896130346333"/>
          <c:y val="0.33173154797257182"/>
          <c:w val="0.3380855397148686"/>
          <c:h val="0.336539251566377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17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explosion val="1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explosion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2959545388288013E-2"/>
                  <c:y val="-6.95014416606873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39587516264361E-2"/>
                  <c:y val="-3.92034822553608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426955163781082E-2"/>
                  <c:y val="4.85703247701527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774433026237612"/>
                  <c:y val="0.108203624664106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'[1]Отчет(операторы)'!$A$78:$A$81</c:f>
              <c:strCache>
                <c:ptCount val="4"/>
                <c:pt idx="0">
                  <c:v>Пациент</c:v>
                </c:pt>
                <c:pt idx="1">
                  <c:v> Родственник</c:v>
                </c:pt>
                <c:pt idx="2">
                  <c:v>Знакомый</c:v>
                </c:pt>
                <c:pt idx="3">
                  <c:v>Другое</c:v>
                </c:pt>
              </c:strCache>
            </c:strRef>
          </c:cat>
          <c:val>
            <c:numRef>
              <c:f>'[1]Отчет(операторы)'!$B$78:$B$81</c:f>
              <c:numCache>
                <c:formatCode>General</c:formatCode>
                <c:ptCount val="4"/>
                <c:pt idx="0">
                  <c:v>700</c:v>
                </c:pt>
                <c:pt idx="1">
                  <c:v>350</c:v>
                </c:pt>
                <c:pt idx="2">
                  <c:v>50</c:v>
                </c:pt>
                <c:pt idx="3">
                  <c:v>100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звонков в течение дня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'[1]Отчет(операторы)'!$A$33:$A$44</c:f>
              <c:numCache>
                <c:formatCode>General</c:formatCode>
                <c:ptCount val="1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</c:numCache>
            </c:numRef>
          </c:cat>
          <c:val>
            <c:numRef>
              <c:f>'[1]Отчет(операторы)'!$C$33:$C$44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00906496"/>
        <c:axId val="100908032"/>
      </c:barChar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'[1]Отчет(операторы)'!$A$33:$A$44</c:f>
              <c:numCache>
                <c:formatCode>General</c:formatCode>
                <c:ptCount val="1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</c:numCache>
            </c:numRef>
          </c:cat>
          <c:val>
            <c:numRef>
              <c:f>'[1]Отчет(операторы)'!$B$33:$B$44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0918016"/>
        <c:axId val="100919552"/>
      </c:barChart>
      <c:catAx>
        <c:axId val="1009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090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08032"/>
        <c:scaling>
          <c:orientation val="minMax"/>
          <c:max val="3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0906496"/>
        <c:crosses val="autoZero"/>
        <c:crossBetween val="between"/>
        <c:majorUnit val="8"/>
        <c:minorUnit val="1"/>
      </c:valAx>
      <c:catAx>
        <c:axId val="10091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919552"/>
        <c:crosses val="autoZero"/>
        <c:auto val="1"/>
        <c:lblAlgn val="ctr"/>
        <c:lblOffset val="100"/>
        <c:noMultiLvlLbl val="0"/>
      </c:catAx>
      <c:valAx>
        <c:axId val="10091955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00918016"/>
        <c:crosses val="max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ru-RU"/>
              <a:t>Тип вопросов</a:t>
            </a:r>
          </a:p>
        </c:rich>
      </c:tx>
      <c:layout>
        <c:manualLayout>
          <c:xMode val="edge"/>
          <c:yMode val="edge"/>
          <c:x val="0.45220635211296262"/>
          <c:y val="3.3557046979865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742651315712707"/>
          <c:y val="0.17449693021335322"/>
          <c:w val="0.49080926406794362"/>
          <c:h val="0.66778632908571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'[1]Отчет (врачи)'!$B$12:$B$15</c:f>
              <c:strCache>
                <c:ptCount val="4"/>
                <c:pt idx="0">
                  <c:v>Общие вопросы по заболеванию 1</c:v>
                </c:pt>
                <c:pt idx="1">
                  <c:v>Общие вопросы по заболеванию 2</c:v>
                </c:pt>
                <c:pt idx="2">
                  <c:v>Рекомендация медцентров</c:v>
                </c:pt>
                <c:pt idx="3">
                  <c:v>Вопросы по конкурентным
 способам лечения</c:v>
                </c:pt>
              </c:strCache>
            </c:strRef>
          </c:cat>
          <c:val>
            <c:numRef>
              <c:f>'[1]Отчет (врачи)'!$C$12:$C$15</c:f>
              <c:numCache>
                <c:formatCode>General</c:formatCode>
                <c:ptCount val="4"/>
                <c:pt idx="0">
                  <c:v>150</c:v>
                </c:pt>
                <c:pt idx="1">
                  <c:v>120</c:v>
                </c:pt>
                <c:pt idx="2">
                  <c:v>150</c:v>
                </c:pt>
                <c:pt idx="3">
                  <c:v>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30"/>
        <c:axId val="100927744"/>
        <c:axId val="100937728"/>
      </c:barChart>
      <c:catAx>
        <c:axId val="100927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ru-RU"/>
          </a:p>
        </c:txPr>
        <c:crossAx val="1009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37728"/>
        <c:scaling>
          <c:orientation val="minMax"/>
          <c:max val="2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ru-RU"/>
          </a:p>
        </c:txPr>
        <c:crossAx val="100927744"/>
        <c:crosses val="autoZero"/>
        <c:crossBetween val="between"/>
        <c:majorUnit val="50"/>
        <c:minorUnit val="1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География звонков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20"/>
      <c:hPercent val="60"/>
      <c:rotY val="3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'[1]Отчет(операторы)'!$A$48</c:f>
              <c:strCache>
                <c:ptCount val="1"/>
                <c:pt idx="0">
                  <c:v>Россия</c:v>
                </c:pt>
              </c:strCache>
            </c:strRef>
          </c:cat>
          <c:val>
            <c:numRef>
              <c:f>'[1]Отчет(операторы)'!$B$48:$B$49</c:f>
              <c:numCache>
                <c:formatCode>General</c:formatCode>
                <c:ptCount val="2"/>
                <c:pt idx="0">
                  <c:v>600</c:v>
                </c:pt>
                <c:pt idx="1">
                  <c:v>500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6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'[1]Отчет(операторы)'!$A$48</c:f>
              <c:strCache>
                <c:ptCount val="1"/>
                <c:pt idx="0">
                  <c:v>Россия</c:v>
                </c:pt>
              </c:strCache>
            </c:strRef>
          </c:ca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Источник информации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'[1]Отчет(операторы)'!$A$54:$A$59</c:f>
              <c:strCache>
                <c:ptCount val="6"/>
                <c:pt idx="0">
                  <c:v>Журнал "Медиа Сфера"</c:v>
                </c:pt>
                <c:pt idx="1">
                  <c:v>Интернет</c:v>
                </c:pt>
                <c:pt idx="2">
                  <c:v>Повторный звонок</c:v>
                </c:pt>
                <c:pt idx="3">
                  <c:v>Журнал "Поликлинника"</c:v>
                </c:pt>
                <c:pt idx="4">
                  <c:v>Региональные СМИ</c:v>
                </c:pt>
                <c:pt idx="5">
                  <c:v>Другое</c:v>
                </c:pt>
              </c:strCache>
            </c:strRef>
          </c:cat>
          <c:val>
            <c:numRef>
              <c:f>'[1]Отчет(операторы)'!$B$54:$B$59</c:f>
              <c:numCache>
                <c:formatCode>General</c:formatCode>
                <c:ptCount val="6"/>
                <c:pt idx="0">
                  <c:v>450</c:v>
                </c:pt>
                <c:pt idx="1">
                  <c:v>200</c:v>
                </c:pt>
                <c:pt idx="2">
                  <c:v>230</c:v>
                </c:pt>
                <c:pt idx="3">
                  <c:v>220</c:v>
                </c:pt>
                <c:pt idx="4">
                  <c:v>70</c:v>
                </c:pt>
                <c:pt idx="5">
                  <c:v>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015936"/>
        <c:axId val="101017472"/>
      </c:barChart>
      <c:catAx>
        <c:axId val="101015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101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017472"/>
        <c:scaling>
          <c:orientation val="minMax"/>
          <c:max val="28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1015936"/>
        <c:crosses val="autoZero"/>
        <c:crossBetween val="between"/>
        <c:majorUnit val="70"/>
        <c:minorUnit val="1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Всего поступивших звонков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20"/>
      <c:hPercent val="60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explosion val="54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3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'[1]Отчет(операторы)'!$D$19:$D$20</c:f>
              <c:strCache>
                <c:ptCount val="2"/>
                <c:pt idx="0">
                  <c:v>Принятые</c:v>
                </c:pt>
                <c:pt idx="1">
                  <c:v>Упущенные</c:v>
                </c:pt>
              </c:strCache>
            </c:strRef>
          </c:cat>
          <c:val>
            <c:numRef>
              <c:f>'[1]Отчет(операторы)'!$E$19:$E$20</c:f>
              <c:numCache>
                <c:formatCode>General</c:formatCode>
                <c:ptCount val="2"/>
                <c:pt idx="0">
                  <c:v>1500</c:v>
                </c:pt>
                <c:pt idx="1">
                  <c:v>300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Общая динамика звонков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'[1]Отчет(операторы)'!$A$26:$A$28</c:f>
              <c:str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strCache>
            </c:strRef>
          </c:cat>
          <c:val>
            <c:numRef>
              <c:f>'[1]Отчет(операторы)'!$B$26:$B$28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'[1]Отчет(операторы)'!$A$26:$A$28</c:f>
              <c:str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strCache>
            </c:strRef>
          </c:cat>
          <c:val>
            <c:numRef>
              <c:f>'[1]Отчет(операторы)'!$C$26:$C$28</c:f>
              <c:numCache>
                <c:formatCode>General</c:formatCode>
                <c:ptCount val="3"/>
                <c:pt idx="0">
                  <c:v>200</c:v>
                </c:pt>
                <c:pt idx="1">
                  <c:v>900</c:v>
                </c:pt>
                <c:pt idx="2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1148544"/>
        <c:axId val="101150080"/>
      </c:barChart>
      <c:catAx>
        <c:axId val="1011485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115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150080"/>
        <c:scaling>
          <c:orientation val="minMax"/>
          <c:max val="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1148544"/>
        <c:crosses val="autoZero"/>
        <c:crossBetween val="between"/>
        <c:majorUnit val="25"/>
        <c:minorUnit val="1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Источник информации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'[1]Отчет(операторы)'!$A$54:$A$59</c:f>
              <c:strCache>
                <c:ptCount val="6"/>
                <c:pt idx="0">
                  <c:v>Журнал "Медиа Сфера"</c:v>
                </c:pt>
                <c:pt idx="1">
                  <c:v>Интернет</c:v>
                </c:pt>
                <c:pt idx="2">
                  <c:v>Повторный звонок</c:v>
                </c:pt>
                <c:pt idx="3">
                  <c:v>Журнал "Поликлинника"</c:v>
                </c:pt>
                <c:pt idx="4">
                  <c:v>Региональные СМИ</c:v>
                </c:pt>
                <c:pt idx="5">
                  <c:v>Другое</c:v>
                </c:pt>
              </c:strCache>
            </c:strRef>
          </c:cat>
          <c:val>
            <c:numRef>
              <c:f>'[1]Отчет(операторы)'!$B$54:$B$59</c:f>
              <c:numCache>
                <c:formatCode>General</c:formatCode>
                <c:ptCount val="6"/>
                <c:pt idx="0">
                  <c:v>450</c:v>
                </c:pt>
                <c:pt idx="1">
                  <c:v>200</c:v>
                </c:pt>
                <c:pt idx="2">
                  <c:v>230</c:v>
                </c:pt>
                <c:pt idx="3">
                  <c:v>220</c:v>
                </c:pt>
                <c:pt idx="4">
                  <c:v>70</c:v>
                </c:pt>
                <c:pt idx="5">
                  <c:v>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182848"/>
        <c:axId val="101188736"/>
      </c:barChart>
      <c:catAx>
        <c:axId val="101182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118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188736"/>
        <c:scaling>
          <c:orientation val="minMax"/>
          <c:max val="28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1182848"/>
        <c:crosses val="autoZero"/>
        <c:crossBetween val="between"/>
        <c:majorUnit val="70"/>
        <c:minorUnit val="1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Источник информации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'[2]Отчет(операторы)'!$B$68:$B$73</c:f>
              <c:strCache>
                <c:ptCount val="6"/>
                <c:pt idx="0">
                  <c:v>Телевидение</c:v>
                </c:pt>
                <c:pt idx="1">
                  <c:v>Журнал "Аэрофлот"</c:v>
                </c:pt>
                <c:pt idx="2">
                  <c:v>Повторный звонок</c:v>
                </c:pt>
                <c:pt idx="3">
                  <c:v>Интернет</c:v>
                </c:pt>
                <c:pt idx="4">
                  <c:v>Друзья</c:v>
                </c:pt>
                <c:pt idx="5">
                  <c:v>Другое</c:v>
                </c:pt>
              </c:strCache>
            </c:strRef>
          </c:cat>
          <c:val>
            <c:numRef>
              <c:f>'[2]Отчет(операторы)'!$C$68:$C$73</c:f>
              <c:numCache>
                <c:formatCode>General</c:formatCode>
                <c:ptCount val="6"/>
                <c:pt idx="0">
                  <c:v>263</c:v>
                </c:pt>
                <c:pt idx="1">
                  <c:v>21</c:v>
                </c:pt>
                <c:pt idx="2">
                  <c:v>15</c:v>
                </c:pt>
                <c:pt idx="3">
                  <c:v>13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221888"/>
        <c:axId val="101223424"/>
      </c:barChart>
      <c:catAx>
        <c:axId val="101221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122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223424"/>
        <c:scaling>
          <c:orientation val="minMax"/>
          <c:max val="28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1221888"/>
        <c:crosses val="autoZero"/>
        <c:crossBetween val="between"/>
        <c:majorUnit val="70"/>
        <c:minorUnit val="1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Возраст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ru-RU"/>
              <a:t>Категория абонента</a:t>
            </a:r>
          </a:p>
        </c:rich>
      </c:tx>
      <c:layout>
        <c:manualLayout>
          <c:xMode val="edge"/>
          <c:yMode val="edge"/>
          <c:x val="0.33761477357863345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6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458715596330282"/>
          <c:y val="0.30653341544984603"/>
          <c:w val="0.35963302752293574"/>
          <c:h val="0.41708645053011772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6125117387849398E-2"/>
                  <c:y val="-9.59027158940497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7946784174913932E-2"/>
                  <c:y val="5.48794335009443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4248529942931462"/>
                  <c:y val="-4.00049181508931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24220183486238567"/>
                  <c:y val="2.01005518327767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'[1]Отчет (врачи)'!$B$6:$B$8</c:f>
              <c:strCache>
                <c:ptCount val="3"/>
                <c:pt idx="0">
                  <c:v>Пациент</c:v>
                </c:pt>
                <c:pt idx="1">
                  <c:v> Родственник</c:v>
                </c:pt>
                <c:pt idx="2">
                  <c:v>Знакомый</c:v>
                </c:pt>
              </c:strCache>
            </c:strRef>
          </c:cat>
          <c:val>
            <c:numRef>
              <c:f>'[1]Отчет (врачи)'!$C$6:$C$8</c:f>
              <c:numCache>
                <c:formatCode>General</c:formatCode>
                <c:ptCount val="3"/>
                <c:pt idx="0">
                  <c:v>170</c:v>
                </c:pt>
                <c:pt idx="1">
                  <c:v>80</c:v>
                </c:pt>
                <c:pt idx="2">
                  <c:v>50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ru-RU"/>
              <a:t>Тип вопросов</a:t>
            </a:r>
          </a:p>
        </c:rich>
      </c:tx>
      <c:layout>
        <c:manualLayout>
          <c:xMode val="edge"/>
          <c:yMode val="edge"/>
          <c:x val="0.42857181466178118"/>
          <c:y val="2.7472527472527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673502943143074"/>
          <c:y val="0.1923076923076924"/>
          <c:w val="0.62449041821829121"/>
          <c:h val="0.593406593406593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'[1]Отчет(операторы)'!$A$95:$A$96</c:f>
              <c:strCache>
                <c:ptCount val="2"/>
                <c:pt idx="0">
                  <c:v>Рекомендация
 медцентров</c:v>
                </c:pt>
                <c:pt idx="1">
                  <c:v>Общие вопросы 
по заболеванию № 1</c:v>
                </c:pt>
              </c:strCache>
            </c:strRef>
          </c:cat>
          <c:val>
            <c:numRef>
              <c:f>'[1]Отчет(операторы)'!$B$95:$B$96</c:f>
              <c:numCache>
                <c:formatCode>General</c:formatCode>
                <c:ptCount val="2"/>
                <c:pt idx="0">
                  <c:v>1000</c:v>
                </c:pt>
                <c:pt idx="1">
                  <c:v>600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30"/>
        <c:axId val="72561792"/>
        <c:axId val="72563328"/>
      </c:barChart>
      <c:catAx>
        <c:axId val="7256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ru-RU"/>
          </a:p>
        </c:txPr>
        <c:crossAx val="7256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6332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ru-RU"/>
          </a:p>
        </c:txPr>
        <c:crossAx val="72561792"/>
        <c:crosses val="autoZero"/>
        <c:crossBetween val="between"/>
        <c:majorUnit val="200"/>
        <c:minorUnit val="1.6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ru-RU"/>
              <a:t>География звонков</a:t>
            </a:r>
          </a:p>
        </c:rich>
      </c:tx>
      <c:layout>
        <c:manualLayout>
          <c:xMode val="edge"/>
          <c:yMode val="edge"/>
          <c:x val="0.34375057663246639"/>
          <c:y val="4.910714285714285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60"/>
      <c:rotY val="3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708399878743305"/>
          <c:y val="0.42410714285714285"/>
          <c:w val="0.36666741265342745"/>
          <c:h val="0.33035714285714324"/>
        </c:manualLayout>
      </c:layout>
      <c:pie3DChart>
        <c:varyColors val="1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390995217635112E-2"/>
                  <c:y val="-1.31930262085503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2880738189888591E-2"/>
                  <c:y val="0.122424737139893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5094361802630318"/>
                  <c:y val="-5.50789927456672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29166726006522636"/>
                  <c:y val="0.5089285714285722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'[1]Отчет(операторы)'!$A$48:$A$50</c:f>
              <c:strCache>
                <c:ptCount val="3"/>
                <c:pt idx="0">
                  <c:v>Россия</c:v>
                </c:pt>
                <c:pt idx="1">
                  <c:v>Москва и область</c:v>
                </c:pt>
                <c:pt idx="2">
                  <c:v>СНГ</c:v>
                </c:pt>
              </c:strCache>
            </c:strRef>
          </c:cat>
          <c:val>
            <c:numRef>
              <c:f>'[1]Отчет(операторы)'!$B$48:$B$50</c:f>
              <c:numCache>
                <c:formatCode>General</c:formatCode>
                <c:ptCount val="3"/>
                <c:pt idx="0">
                  <c:v>600</c:v>
                </c:pt>
                <c:pt idx="1">
                  <c:v>500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ru-RU"/>
              <a:t>Источник информации</a:t>
            </a:r>
          </a:p>
        </c:rich>
      </c:tx>
      <c:layout>
        <c:manualLayout>
          <c:xMode val="edge"/>
          <c:yMode val="edge"/>
          <c:x val="0.35787380744073655"/>
          <c:y val="3.614457831325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809889462490192"/>
          <c:y val="0.18473968036081986"/>
          <c:w val="0.5889582313998426"/>
          <c:h val="0.674701441317777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'[1]Отчет(операторы)'!$A$54:$A$59</c:f>
              <c:strCache>
                <c:ptCount val="6"/>
                <c:pt idx="0">
                  <c:v>Журнал "Медиа Сфера"</c:v>
                </c:pt>
                <c:pt idx="1">
                  <c:v>Интернет</c:v>
                </c:pt>
                <c:pt idx="2">
                  <c:v>Повторный звонок</c:v>
                </c:pt>
                <c:pt idx="3">
                  <c:v>Журнал "Поликлинника"</c:v>
                </c:pt>
                <c:pt idx="4">
                  <c:v>Региональные СМИ</c:v>
                </c:pt>
                <c:pt idx="5">
                  <c:v>Другое</c:v>
                </c:pt>
              </c:strCache>
            </c:strRef>
          </c:cat>
          <c:val>
            <c:numRef>
              <c:f>'[1]Отчет(операторы)'!$B$54:$B$59</c:f>
              <c:numCache>
                <c:formatCode>General</c:formatCode>
                <c:ptCount val="6"/>
                <c:pt idx="0">
                  <c:v>450</c:v>
                </c:pt>
                <c:pt idx="1">
                  <c:v>200</c:v>
                </c:pt>
                <c:pt idx="2">
                  <c:v>230</c:v>
                </c:pt>
                <c:pt idx="3">
                  <c:v>220</c:v>
                </c:pt>
                <c:pt idx="4">
                  <c:v>70</c:v>
                </c:pt>
                <c:pt idx="5">
                  <c:v>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73533696"/>
        <c:axId val="73535488"/>
      </c:barChart>
      <c:catAx>
        <c:axId val="73533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ru-RU"/>
          </a:p>
        </c:txPr>
        <c:crossAx val="735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535488"/>
        <c:scaling>
          <c:orientation val="minMax"/>
          <c:max val="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ru-RU"/>
          </a:p>
        </c:txPr>
        <c:crossAx val="73533696"/>
        <c:crosses val="autoZero"/>
        <c:crossBetween val="between"/>
        <c:majorUnit val="250"/>
        <c:minorUnit val="1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ru-RU"/>
              <a:t>Возраст</a:t>
            </a:r>
          </a:p>
        </c:rich>
      </c:tx>
      <c:layout>
        <c:manualLayout>
          <c:xMode val="edge"/>
          <c:yMode val="edge"/>
          <c:x val="0.44436979174819846"/>
          <c:y val="6.755390238796836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60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73797125098988"/>
          <c:y val="0.37461692085329984"/>
          <c:w val="0.40546183196947577"/>
          <c:h val="0.25793296189899345"/>
        </c:manualLayout>
      </c:layout>
      <c:pie3DChart>
        <c:varyColors val="1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explosion val="34"/>
          <c:dPt>
            <c:idx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</c:dPt>
          <c:dLbls>
            <c:dLbl>
              <c:idx val="0"/>
              <c:layout>
                <c:manualLayout>
                  <c:x val="4.4636264915064113E-4"/>
                  <c:y val="0.149998017571292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1636882756050785E-2"/>
                  <c:y val="7.3549293330777907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ru-RU"/>
                      <a:t>от 21 до 35 лет
45%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665340374029424E-2"/>
                  <c:y val="-5.35839888255733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46877153230016E-2"/>
                  <c:y val="-0.1903326992587465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ru-RU"/>
                      <a:t>старше 50 лет
16%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983906824317826E-2"/>
                  <c:y val="-7.59359980084910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8.5019363063664727E-2"/>
                  <c:y val="-7.03278487304544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5159461110747693"/>
                  <c:y val="0.123738250000342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'[1]Отчет(операторы)'!$A$63:$A$69</c:f>
              <c:strCache>
                <c:ptCount val="7"/>
                <c:pt idx="0">
                  <c:v>до 20 лет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старше 70 лет</c:v>
                </c:pt>
              </c:strCache>
            </c:strRef>
          </c:cat>
          <c:val>
            <c:numRef>
              <c:f>'[1]Отчет(операторы)'!$B$63:$B$69</c:f>
              <c:numCache>
                <c:formatCode>General</c:formatCode>
                <c:ptCount val="7"/>
                <c:pt idx="0">
                  <c:v>30</c:v>
                </c:pt>
                <c:pt idx="1">
                  <c:v>80</c:v>
                </c:pt>
                <c:pt idx="2">
                  <c:v>130</c:v>
                </c:pt>
                <c:pt idx="3">
                  <c:v>170</c:v>
                </c:pt>
                <c:pt idx="4">
                  <c:v>400</c:v>
                </c:pt>
                <c:pt idx="5">
                  <c:v>350</c:v>
                </c:pt>
                <c:pt idx="6">
                  <c:v>40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ru-RU"/>
              <a:t>Всего поступивших звонков</a:t>
            </a:r>
          </a:p>
        </c:rich>
      </c:tx>
      <c:layout>
        <c:manualLayout>
          <c:xMode val="edge"/>
          <c:yMode val="edge"/>
          <c:x val="0.24273854547709095"/>
          <c:y val="6.42574497464925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6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290456431535345"/>
          <c:y val="0.41767232081576638"/>
          <c:w val="0.40248962655601661"/>
          <c:h val="0.32931856064320109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5444093693946024E-2"/>
                  <c:y val="7.3088953324897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391306415839946E-2"/>
                  <c:y val="-0.132273179085284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'[1]Отчет(операторы)'!$D$19:$D$20</c:f>
              <c:strCache>
                <c:ptCount val="2"/>
                <c:pt idx="0">
                  <c:v>Принятые</c:v>
                </c:pt>
                <c:pt idx="1">
                  <c:v>Упущенные</c:v>
                </c:pt>
              </c:strCache>
            </c:strRef>
          </c:cat>
          <c:val>
            <c:numRef>
              <c:f>'[1]Отчет(операторы)'!$E$19:$E$20</c:f>
              <c:numCache>
                <c:formatCode>General</c:formatCode>
                <c:ptCount val="2"/>
                <c:pt idx="0">
                  <c:v>1500</c:v>
                </c:pt>
                <c:pt idx="1">
                  <c:v>300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ru-RU"/>
              <a:t>Общая динамика звонков</a:t>
            </a:r>
          </a:p>
        </c:rich>
      </c:tx>
      <c:layout>
        <c:manualLayout>
          <c:xMode val="edge"/>
          <c:yMode val="edge"/>
          <c:x val="0.31644762586494868"/>
          <c:y val="4.6065707303828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584475257187"/>
          <c:y val="0.23032715903595488"/>
          <c:w val="0.84941243443256209"/>
          <c:h val="0.593092434517584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'[1]Отчет(операторы)'!$A$26:$A$28</c:f>
              <c:str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strCache>
            </c:strRef>
          </c:cat>
          <c:val>
            <c:numRef>
              <c:f>'[1]Отчет(операторы)'!$C$26:$C$28</c:f>
              <c:numCache>
                <c:formatCode>General</c:formatCode>
                <c:ptCount val="3"/>
                <c:pt idx="0">
                  <c:v>200</c:v>
                </c:pt>
                <c:pt idx="1">
                  <c:v>900</c:v>
                </c:pt>
                <c:pt idx="2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73585408"/>
        <c:axId val="73586944"/>
      </c:barChart>
      <c:catAx>
        <c:axId val="735854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ru-RU"/>
          </a:p>
        </c:txPr>
        <c:crossAx val="7358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586944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ru-RU"/>
          </a:p>
        </c:txPr>
        <c:crossAx val="73585408"/>
        <c:crosses val="autoZero"/>
        <c:crossBetween val="between"/>
        <c:majorUnit val="200"/>
        <c:minorUnit val="2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ru-RU"/>
              <a:t>Возраст</a:t>
            </a:r>
          </a:p>
        </c:rich>
      </c:tx>
      <c:layout>
        <c:manualLayout>
          <c:xMode val="edge"/>
          <c:yMode val="edge"/>
          <c:x val="0.44720593660732166"/>
          <c:y val="6.007067137809186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60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848923656111815"/>
          <c:y val="0.33922320012836832"/>
          <c:w val="0.40993871704094947"/>
          <c:h val="0.2968203001123225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388724897403569E-2"/>
                  <c:y val="4.13050333236450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3943900635950203E-2"/>
                  <c:y val="4.7403912466576241E-3"/>
                </c:manualLayout>
              </c:layout>
              <c:tx>
                <c:rich>
                  <a:bodyPr/>
                  <a:lstStyle/>
                  <a:p>
                    <a:pPr>
                      <a:defRPr sz="1075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ru-RU"/>
                      <a:t>от 21 до 35 лет
45%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4395714758083E-2"/>
                  <c:y val="-4.346392113039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2701958094586892E-2"/>
                  <c:y val="5.7131976740822953E-2"/>
                </c:manualLayout>
              </c:layout>
              <c:tx>
                <c:rich>
                  <a:bodyPr/>
                  <a:lstStyle/>
                  <a:p>
                    <a:pPr>
                      <a:defRPr sz="1075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ru-RU"/>
                      <a:t>старше 50 лет
16%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4466968426863823E-2"/>
                  <c:y val="7.83840911696698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'[1]Отчет(операторы)'!$A$87:$A$91</c:f>
              <c:strCache>
                <c:ptCount val="5"/>
                <c:pt idx="0">
                  <c:v>до 45</c:v>
                </c:pt>
                <c:pt idx="1">
                  <c:v>45-55</c:v>
                </c:pt>
                <c:pt idx="2">
                  <c:v>55-65</c:v>
                </c:pt>
                <c:pt idx="3">
                  <c:v>65-75</c:v>
                </c:pt>
                <c:pt idx="4">
                  <c:v>старше 75</c:v>
                </c:pt>
              </c:strCache>
            </c:strRef>
          </c:cat>
          <c:val>
            <c:numRef>
              <c:f>'[1]Отчет(операторы)'!$B$87:$B$91</c:f>
              <c:numCache>
                <c:formatCode>General</c:formatCode>
                <c:ptCount val="5"/>
                <c:pt idx="0">
                  <c:v>80</c:v>
                </c:pt>
                <c:pt idx="1">
                  <c:v>270</c:v>
                </c:pt>
                <c:pt idx="2">
                  <c:v>350</c:v>
                </c:pt>
                <c:pt idx="3">
                  <c:v>400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</xdr:colOff>
      <xdr:row>16</xdr:row>
      <xdr:rowOff>7620</xdr:rowOff>
    </xdr:from>
    <xdr:to>
      <xdr:col>4</xdr:col>
      <xdr:colOff>2011680</xdr:colOff>
      <xdr:row>31</xdr:row>
      <xdr:rowOff>30480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7620</xdr:colOff>
      <xdr:row>79</xdr:row>
      <xdr:rowOff>0</xdr:rowOff>
    </xdr:from>
    <xdr:to>
      <xdr:col>4</xdr:col>
      <xdr:colOff>1988820</xdr:colOff>
      <xdr:row>83</xdr:row>
      <xdr:rowOff>7620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129540</xdr:colOff>
      <xdr:row>31</xdr:row>
      <xdr:rowOff>121920</xdr:rowOff>
    </xdr:from>
    <xdr:to>
      <xdr:col>4</xdr:col>
      <xdr:colOff>2011680</xdr:colOff>
      <xdr:row>37</xdr:row>
      <xdr:rowOff>83820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30480</xdr:colOff>
      <xdr:row>38</xdr:row>
      <xdr:rowOff>0</xdr:rowOff>
    </xdr:from>
    <xdr:to>
      <xdr:col>4</xdr:col>
      <xdr:colOff>1996440</xdr:colOff>
      <xdr:row>45</xdr:row>
      <xdr:rowOff>304800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30480</xdr:colOff>
      <xdr:row>46</xdr:row>
      <xdr:rowOff>45720</xdr:rowOff>
    </xdr:from>
    <xdr:to>
      <xdr:col>4</xdr:col>
      <xdr:colOff>1988820</xdr:colOff>
      <xdr:row>56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127000</xdr:colOff>
      <xdr:row>2</xdr:row>
      <xdr:rowOff>38100</xdr:rowOff>
    </xdr:from>
    <xdr:to>
      <xdr:col>4</xdr:col>
      <xdr:colOff>1435100</xdr:colOff>
      <xdr:row>8</xdr:row>
      <xdr:rowOff>20320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129540</xdr:colOff>
      <xdr:row>9</xdr:row>
      <xdr:rowOff>0</xdr:rowOff>
    </xdr:from>
    <xdr:to>
      <xdr:col>4</xdr:col>
      <xdr:colOff>2011680</xdr:colOff>
      <xdr:row>14</xdr:row>
      <xdr:rowOff>350520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91440</xdr:colOff>
      <xdr:row>70</xdr:row>
      <xdr:rowOff>274320</xdr:rowOff>
    </xdr:from>
    <xdr:to>
      <xdr:col>4</xdr:col>
      <xdr:colOff>1996440</xdr:colOff>
      <xdr:row>78</xdr:row>
      <xdr:rowOff>0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68580</xdr:colOff>
      <xdr:row>89</xdr:row>
      <xdr:rowOff>373380</xdr:rowOff>
    </xdr:from>
    <xdr:to>
      <xdr:col>4</xdr:col>
      <xdr:colOff>1996440</xdr:colOff>
      <xdr:row>95</xdr:row>
      <xdr:rowOff>0</xdr:rowOff>
    </xdr:to>
    <xdr:graphicFrame macro="">
      <xdr:nvGraphicFramePr>
        <xdr:cNvPr id="1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7620</xdr:colOff>
      <xdr:row>62</xdr:row>
      <xdr:rowOff>0</xdr:rowOff>
    </xdr:from>
    <xdr:to>
      <xdr:col>4</xdr:col>
      <xdr:colOff>1996440</xdr:colOff>
      <xdr:row>68</xdr:row>
      <xdr:rowOff>7620</xdr:rowOff>
    </xdr:to>
    <xdr:graphicFrame macro="">
      <xdr:nvGraphicFramePr>
        <xdr:cNvPr id="1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</cdr:x>
      <cdr:y>0.47451</cdr:y>
    </cdr:from>
    <cdr:to>
      <cdr:x>0.044</cdr:x>
      <cdr:y>0.52011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392" y="1092645"/>
          <a:ext cx="0" cy="1148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2</xdr:row>
      <xdr:rowOff>0</xdr:rowOff>
    </xdr:from>
    <xdr:to>
      <xdr:col>4</xdr:col>
      <xdr:colOff>2042160</xdr:colOff>
      <xdr:row>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</xdr:colOff>
      <xdr:row>9</xdr:row>
      <xdr:rowOff>0</xdr:rowOff>
    </xdr:from>
    <xdr:to>
      <xdr:col>4</xdr:col>
      <xdr:colOff>2194560</xdr:colOff>
      <xdr:row>14</xdr:row>
      <xdr:rowOff>350520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2057400</xdr:colOff>
      <xdr:row>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91440</xdr:colOff>
      <xdr:row>2</xdr:row>
      <xdr:rowOff>0</xdr:rowOff>
    </xdr:from>
    <xdr:to>
      <xdr:col>5</xdr:col>
      <xdr:colOff>0</xdr:colOff>
      <xdr:row>2</xdr:row>
      <xdr:rowOff>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91440</xdr:colOff>
      <xdr:row>2</xdr:row>
      <xdr:rowOff>0</xdr:rowOff>
    </xdr:from>
    <xdr:to>
      <xdr:col>4</xdr:col>
      <xdr:colOff>2065020</xdr:colOff>
      <xdr:row>2</xdr:row>
      <xdr:rowOff>0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7620</xdr:colOff>
      <xdr:row>3</xdr:row>
      <xdr:rowOff>0</xdr:rowOff>
    </xdr:from>
    <xdr:to>
      <xdr:col>5</xdr:col>
      <xdr:colOff>0</xdr:colOff>
      <xdr:row>8</xdr:row>
      <xdr:rowOff>38100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0.55765</cdr:y>
    </cdr:from>
    <cdr:to>
      <cdr:x>0.06494</cdr:x>
      <cdr:y>0.58658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12167"/>
          <a:ext cx="0" cy="21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0.06494</cdr:x>
      <cdr:y>0.84631</cdr:y>
    </cdr:from>
    <cdr:to>
      <cdr:x>0.06494</cdr:x>
      <cdr:y>0.85262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23881"/>
          <a:ext cx="0" cy="4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0.06494</cdr:x>
      <cdr:y>0.85175</cdr:y>
    </cdr:from>
    <cdr:to>
      <cdr:x>0.06494</cdr:x>
      <cdr:y>0.86458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27870"/>
          <a:ext cx="0" cy="9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&#1086;&#1090;&#1095;&#1077;&#1090;&#1085;&#1086;&#1089;&#1090;&#1080;%20&#1087;&#1086;%20&#1074;&#1093;&#1086;&#1076;&#1103;&#1097;&#1080;&#1084;%20&#1079;&#1074;&#1086;&#1085;&#1082;&#1072;&#1084;_%202012_SYNOPSIS_&#1073;&#1077;&#1089;&#1087;&#1083;&#1072;&#1090;&#1085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servercall\Hotline\Documents%20and%20Settings\1\Local%20Settings\Temporary%20Internet%20Files\Content.IE5\A9Z0PCN2\&#1054;&#1090;&#1095;&#1077;&#1090;%20Bebig%20&#1086;&#1073;&#1088;&#1072;&#1079;&#1077;&#1094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(операторы)"/>
      <sheetName val="Отчет (врачи)"/>
    </sheetNames>
    <sheetDataSet>
      <sheetData sheetId="0">
        <row r="19">
          <cell r="D19" t="str">
            <v>Принятые</v>
          </cell>
          <cell r="E19">
            <v>1500</v>
          </cell>
        </row>
        <row r="20">
          <cell r="D20" t="str">
            <v>Упущенные</v>
          </cell>
          <cell r="E20">
            <v>300</v>
          </cell>
        </row>
        <row r="26">
          <cell r="A26" t="str">
            <v>1</v>
          </cell>
          <cell r="B26" t="str">
            <v>март</v>
          </cell>
          <cell r="C26">
            <v>200</v>
          </cell>
        </row>
        <row r="27">
          <cell r="A27" t="str">
            <v>2</v>
          </cell>
          <cell r="B27" t="str">
            <v>апрель</v>
          </cell>
          <cell r="C27">
            <v>900</v>
          </cell>
        </row>
        <row r="28">
          <cell r="A28" t="str">
            <v>3</v>
          </cell>
          <cell r="B28" t="str">
            <v>май</v>
          </cell>
          <cell r="C28">
            <v>200</v>
          </cell>
        </row>
        <row r="33">
          <cell r="A33">
            <v>9</v>
          </cell>
          <cell r="B33">
            <v>0</v>
          </cell>
        </row>
        <row r="34">
          <cell r="A34">
            <v>10</v>
          </cell>
          <cell r="B34">
            <v>1</v>
          </cell>
        </row>
        <row r="35">
          <cell r="A35">
            <v>11</v>
          </cell>
          <cell r="B35">
            <v>1</v>
          </cell>
        </row>
        <row r="36">
          <cell r="A36">
            <v>12</v>
          </cell>
          <cell r="B36">
            <v>2</v>
          </cell>
        </row>
        <row r="37">
          <cell r="A37">
            <v>13</v>
          </cell>
          <cell r="B37">
            <v>2</v>
          </cell>
        </row>
        <row r="38">
          <cell r="A38">
            <v>14</v>
          </cell>
          <cell r="B38">
            <v>3</v>
          </cell>
        </row>
        <row r="39">
          <cell r="A39">
            <v>15</v>
          </cell>
          <cell r="B39">
            <v>3</v>
          </cell>
        </row>
        <row r="40">
          <cell r="A40">
            <v>16</v>
          </cell>
          <cell r="B40">
            <v>4</v>
          </cell>
        </row>
        <row r="41">
          <cell r="A41">
            <v>17</v>
          </cell>
          <cell r="B41">
            <v>2</v>
          </cell>
        </row>
        <row r="42">
          <cell r="A42">
            <v>18</v>
          </cell>
          <cell r="B42">
            <v>1</v>
          </cell>
        </row>
        <row r="43">
          <cell r="A43">
            <v>19</v>
          </cell>
          <cell r="B43">
            <v>1</v>
          </cell>
        </row>
        <row r="44">
          <cell r="A44">
            <v>20</v>
          </cell>
          <cell r="B44">
            <v>0</v>
          </cell>
        </row>
        <row r="48">
          <cell r="A48" t="str">
            <v>Россия</v>
          </cell>
          <cell r="B48">
            <v>600</v>
          </cell>
        </row>
        <row r="49">
          <cell r="A49" t="str">
            <v>Москва и область</v>
          </cell>
          <cell r="B49">
            <v>500</v>
          </cell>
        </row>
        <row r="50">
          <cell r="A50" t="str">
            <v>СНГ</v>
          </cell>
          <cell r="B50">
            <v>100</v>
          </cell>
        </row>
        <row r="54">
          <cell r="A54" t="str">
            <v>Журнал "Медиа Сфера"</v>
          </cell>
          <cell r="B54">
            <v>450</v>
          </cell>
        </row>
        <row r="55">
          <cell r="A55" t="str">
            <v>Интернет</v>
          </cell>
          <cell r="B55">
            <v>200</v>
          </cell>
        </row>
        <row r="56">
          <cell r="A56" t="str">
            <v>Повторный звонок</v>
          </cell>
          <cell r="B56">
            <v>230</v>
          </cell>
        </row>
        <row r="57">
          <cell r="A57" t="str">
            <v>Журнал "Поликлинника"</v>
          </cell>
          <cell r="B57">
            <v>220</v>
          </cell>
        </row>
        <row r="58">
          <cell r="A58" t="str">
            <v>Региональные СМИ</v>
          </cell>
          <cell r="B58">
            <v>70</v>
          </cell>
        </row>
        <row r="59">
          <cell r="A59" t="str">
            <v>Другое</v>
          </cell>
          <cell r="B59">
            <v>30</v>
          </cell>
        </row>
        <row r="63">
          <cell r="A63" t="str">
            <v>до 20 лет</v>
          </cell>
          <cell r="B63">
            <v>30</v>
          </cell>
        </row>
        <row r="64">
          <cell r="A64" t="str">
            <v>20-30</v>
          </cell>
          <cell r="B64">
            <v>80</v>
          </cell>
        </row>
        <row r="65">
          <cell r="A65" t="str">
            <v>30-40</v>
          </cell>
          <cell r="B65">
            <v>130</v>
          </cell>
        </row>
        <row r="66">
          <cell r="A66" t="str">
            <v>40-50</v>
          </cell>
          <cell r="B66">
            <v>170</v>
          </cell>
        </row>
        <row r="67">
          <cell r="A67" t="str">
            <v>50-60</v>
          </cell>
          <cell r="B67">
            <v>400</v>
          </cell>
        </row>
        <row r="68">
          <cell r="A68" t="str">
            <v>60-70</v>
          </cell>
          <cell r="B68">
            <v>350</v>
          </cell>
        </row>
        <row r="69">
          <cell r="A69" t="str">
            <v>старше 70 лет</v>
          </cell>
          <cell r="B69">
            <v>40</v>
          </cell>
        </row>
        <row r="78">
          <cell r="A78" t="str">
            <v>Пациент</v>
          </cell>
          <cell r="B78">
            <v>700</v>
          </cell>
        </row>
        <row r="79">
          <cell r="A79" t="str">
            <v xml:space="preserve"> Родственник</v>
          </cell>
          <cell r="B79">
            <v>350</v>
          </cell>
        </row>
        <row r="80">
          <cell r="A80" t="str">
            <v>Знакомый</v>
          </cell>
          <cell r="B80">
            <v>50</v>
          </cell>
        </row>
        <row r="81">
          <cell r="A81" t="str">
            <v>Другое</v>
          </cell>
          <cell r="B81">
            <v>100</v>
          </cell>
        </row>
        <row r="87">
          <cell r="A87" t="str">
            <v>до 45</v>
          </cell>
          <cell r="B87">
            <v>80</v>
          </cell>
        </row>
        <row r="88">
          <cell r="A88" t="str">
            <v>45-55</v>
          </cell>
          <cell r="B88">
            <v>270</v>
          </cell>
        </row>
        <row r="89">
          <cell r="A89" t="str">
            <v>55-65</v>
          </cell>
          <cell r="B89">
            <v>350</v>
          </cell>
        </row>
        <row r="90">
          <cell r="A90" t="str">
            <v>65-75</v>
          </cell>
          <cell r="B90">
            <v>400</v>
          </cell>
        </row>
        <row r="91">
          <cell r="A91" t="str">
            <v>старше 75</v>
          </cell>
          <cell r="B91">
            <v>100</v>
          </cell>
        </row>
        <row r="95">
          <cell r="A95" t="str">
            <v>Рекомендация
 медцентров</v>
          </cell>
          <cell r="B95">
            <v>1000</v>
          </cell>
        </row>
        <row r="96">
          <cell r="A96" t="str">
            <v>Общие вопросы 
по заболеванию № 1</v>
          </cell>
          <cell r="B96">
            <v>600</v>
          </cell>
        </row>
        <row r="106">
          <cell r="A106" t="str">
            <v>Да</v>
          </cell>
          <cell r="B106">
            <v>900</v>
          </cell>
        </row>
        <row r="107">
          <cell r="A107" t="str">
            <v>Нет</v>
          </cell>
          <cell r="B107">
            <v>200</v>
          </cell>
        </row>
        <row r="108">
          <cell r="A108" t="str">
            <v>Не знаю</v>
          </cell>
          <cell r="B108">
            <v>100</v>
          </cell>
        </row>
      </sheetData>
      <sheetData sheetId="1">
        <row r="6">
          <cell r="B6" t="str">
            <v>Пациент</v>
          </cell>
          <cell r="C6">
            <v>170</v>
          </cell>
        </row>
        <row r="7">
          <cell r="B7" t="str">
            <v xml:space="preserve"> Родственник</v>
          </cell>
          <cell r="C7">
            <v>80</v>
          </cell>
        </row>
        <row r="8">
          <cell r="B8" t="str">
            <v>Знакомый</v>
          </cell>
          <cell r="C8">
            <v>50</v>
          </cell>
        </row>
        <row r="12">
          <cell r="B12" t="str">
            <v>Общие вопросы по заболеванию 1</v>
          </cell>
          <cell r="C12">
            <v>150</v>
          </cell>
        </row>
        <row r="13">
          <cell r="B13" t="str">
            <v>Общие вопросы по заболеванию 2</v>
          </cell>
          <cell r="C13">
            <v>120</v>
          </cell>
        </row>
        <row r="14">
          <cell r="B14" t="str">
            <v>Рекомендация медцентров</v>
          </cell>
          <cell r="C14">
            <v>150</v>
          </cell>
        </row>
        <row r="15">
          <cell r="B15" t="str">
            <v>Вопросы по конкурентным
 способам лечения</v>
          </cell>
          <cell r="C15">
            <v>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(операторы)"/>
      <sheetName val="Отчет (врачи)"/>
    </sheetNames>
    <sheetDataSet>
      <sheetData sheetId="0">
        <row r="68">
          <cell r="B68" t="str">
            <v>Телевидение</v>
          </cell>
          <cell r="C68">
            <v>263</v>
          </cell>
        </row>
        <row r="69">
          <cell r="B69" t="str">
            <v>Журнал "Аэрофлот"</v>
          </cell>
          <cell r="C69">
            <v>21</v>
          </cell>
        </row>
        <row r="70">
          <cell r="B70" t="str">
            <v>Повторный звонок</v>
          </cell>
          <cell r="C70">
            <v>15</v>
          </cell>
        </row>
        <row r="71">
          <cell r="B71" t="str">
            <v>Интернет</v>
          </cell>
          <cell r="C71">
            <v>13</v>
          </cell>
        </row>
        <row r="72">
          <cell r="B72" t="str">
            <v>Друзья</v>
          </cell>
          <cell r="C72">
            <v>3</v>
          </cell>
        </row>
        <row r="73">
          <cell r="B73" t="str">
            <v>Другое</v>
          </cell>
          <cell r="C73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edresearch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4"/>
  <sheetViews>
    <sheetView showGridLines="0" topLeftCell="A7" zoomScale="60" zoomScaleNormal="60" workbookViewId="0">
      <selection activeCell="B14" sqref="B14"/>
    </sheetView>
  </sheetViews>
  <sheetFormatPr defaultRowHeight="14.4" x14ac:dyDescent="0.3"/>
  <cols>
    <col min="1" max="1" width="8.88671875" style="157"/>
    <col min="2" max="2" width="70" style="157" customWidth="1"/>
    <col min="3" max="16384" width="8.88671875" style="157"/>
  </cols>
  <sheetData>
    <row r="1" spans="2:2" ht="147" customHeight="1" x14ac:dyDescent="0.3">
      <c r="B1" s="161" t="s">
        <v>145</v>
      </c>
    </row>
    <row r="2" spans="2:2" ht="147" customHeight="1" x14ac:dyDescent="0.3">
      <c r="B2" s="162" t="s">
        <v>144</v>
      </c>
    </row>
    <row r="3" spans="2:2" ht="160.80000000000001" customHeight="1" x14ac:dyDescent="0.3">
      <c r="B3" s="158" t="s">
        <v>140</v>
      </c>
    </row>
    <row r="4" spans="2:2" x14ac:dyDescent="0.3">
      <c r="B4" s="158"/>
    </row>
    <row r="5" spans="2:2" ht="60.6" customHeight="1" x14ac:dyDescent="0.3">
      <c r="B5" s="159" t="s">
        <v>141</v>
      </c>
    </row>
    <row r="6" spans="2:2" x14ac:dyDescent="0.3">
      <c r="B6" s="160"/>
    </row>
    <row r="7" spans="2:2" x14ac:dyDescent="0.3">
      <c r="B7" s="160"/>
    </row>
    <row r="8" spans="2:2" x14ac:dyDescent="0.3">
      <c r="B8" s="160"/>
    </row>
    <row r="9" spans="2:2" x14ac:dyDescent="0.3">
      <c r="B9" s="160"/>
    </row>
    <row r="10" spans="2:2" x14ac:dyDescent="0.3">
      <c r="B10" s="160"/>
    </row>
    <row r="11" spans="2:2" ht="20.399999999999999" x14ac:dyDescent="0.3">
      <c r="B11" s="163" t="s">
        <v>146</v>
      </c>
    </row>
    <row r="12" spans="2:2" ht="20.399999999999999" x14ac:dyDescent="0.3">
      <c r="B12" s="164" t="s">
        <v>142</v>
      </c>
    </row>
    <row r="13" spans="2:2" ht="20.399999999999999" x14ac:dyDescent="0.3">
      <c r="B13" s="163" t="s">
        <v>143</v>
      </c>
    </row>
    <row r="14" spans="2:2" ht="20.399999999999999" x14ac:dyDescent="0.3">
      <c r="B14" s="163" t="s">
        <v>147</v>
      </c>
    </row>
  </sheetData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8"/>
  <sheetViews>
    <sheetView showGridLines="0" tabSelected="1" view="pageLayout" topLeftCell="A19" zoomScale="80" zoomScaleNormal="70" zoomScalePageLayoutView="80" workbookViewId="0">
      <selection activeCell="A2" sqref="A2:XFD2"/>
    </sheetView>
  </sheetViews>
  <sheetFormatPr defaultColWidth="9.109375" defaultRowHeight="13.2" x14ac:dyDescent="0.25"/>
  <cols>
    <col min="1" max="1" width="22.6640625" style="54" customWidth="1"/>
    <col min="2" max="2" width="24.109375" style="57" customWidth="1"/>
    <col min="3" max="3" width="14.5546875" style="54" customWidth="1"/>
    <col min="4" max="4" width="41.109375" style="54" customWidth="1"/>
    <col min="5" max="5" width="29.44140625" style="54" customWidth="1"/>
    <col min="6" max="256" width="9.109375" style="54"/>
    <col min="257" max="257" width="40.109375" style="54" customWidth="1"/>
    <col min="258" max="258" width="28.5546875" style="54" customWidth="1"/>
    <col min="259" max="259" width="11" style="54" customWidth="1"/>
    <col min="260" max="260" width="41.109375" style="54" customWidth="1"/>
    <col min="261" max="261" width="29.44140625" style="54" customWidth="1"/>
    <col min="262" max="512" width="9.109375" style="54"/>
    <col min="513" max="513" width="40.109375" style="54" customWidth="1"/>
    <col min="514" max="514" width="28.5546875" style="54" customWidth="1"/>
    <col min="515" max="515" width="11" style="54" customWidth="1"/>
    <col min="516" max="516" width="41.109375" style="54" customWidth="1"/>
    <col min="517" max="517" width="29.44140625" style="54" customWidth="1"/>
    <col min="518" max="768" width="9.109375" style="54"/>
    <col min="769" max="769" width="40.109375" style="54" customWidth="1"/>
    <col min="770" max="770" width="28.5546875" style="54" customWidth="1"/>
    <col min="771" max="771" width="11" style="54" customWidth="1"/>
    <col min="772" max="772" width="41.109375" style="54" customWidth="1"/>
    <col min="773" max="773" width="29.44140625" style="54" customWidth="1"/>
    <col min="774" max="1024" width="9.109375" style="54"/>
    <col min="1025" max="1025" width="40.109375" style="54" customWidth="1"/>
    <col min="1026" max="1026" width="28.5546875" style="54" customWidth="1"/>
    <col min="1027" max="1027" width="11" style="54" customWidth="1"/>
    <col min="1028" max="1028" width="41.109375" style="54" customWidth="1"/>
    <col min="1029" max="1029" width="29.44140625" style="54" customWidth="1"/>
    <col min="1030" max="1280" width="9.109375" style="54"/>
    <col min="1281" max="1281" width="40.109375" style="54" customWidth="1"/>
    <col min="1282" max="1282" width="28.5546875" style="54" customWidth="1"/>
    <col min="1283" max="1283" width="11" style="54" customWidth="1"/>
    <col min="1284" max="1284" width="41.109375" style="54" customWidth="1"/>
    <col min="1285" max="1285" width="29.44140625" style="54" customWidth="1"/>
    <col min="1286" max="1536" width="9.109375" style="54"/>
    <col min="1537" max="1537" width="40.109375" style="54" customWidth="1"/>
    <col min="1538" max="1538" width="28.5546875" style="54" customWidth="1"/>
    <col min="1539" max="1539" width="11" style="54" customWidth="1"/>
    <col min="1540" max="1540" width="41.109375" style="54" customWidth="1"/>
    <col min="1541" max="1541" width="29.44140625" style="54" customWidth="1"/>
    <col min="1542" max="1792" width="9.109375" style="54"/>
    <col min="1793" max="1793" width="40.109375" style="54" customWidth="1"/>
    <col min="1794" max="1794" width="28.5546875" style="54" customWidth="1"/>
    <col min="1795" max="1795" width="11" style="54" customWidth="1"/>
    <col min="1796" max="1796" width="41.109375" style="54" customWidth="1"/>
    <col min="1797" max="1797" width="29.44140625" style="54" customWidth="1"/>
    <col min="1798" max="2048" width="9.109375" style="54"/>
    <col min="2049" max="2049" width="40.109375" style="54" customWidth="1"/>
    <col min="2050" max="2050" width="28.5546875" style="54" customWidth="1"/>
    <col min="2051" max="2051" width="11" style="54" customWidth="1"/>
    <col min="2052" max="2052" width="41.109375" style="54" customWidth="1"/>
    <col min="2053" max="2053" width="29.44140625" style="54" customWidth="1"/>
    <col min="2054" max="2304" width="9.109375" style="54"/>
    <col min="2305" max="2305" width="40.109375" style="54" customWidth="1"/>
    <col min="2306" max="2306" width="28.5546875" style="54" customWidth="1"/>
    <col min="2307" max="2307" width="11" style="54" customWidth="1"/>
    <col min="2308" max="2308" width="41.109375" style="54" customWidth="1"/>
    <col min="2309" max="2309" width="29.44140625" style="54" customWidth="1"/>
    <col min="2310" max="2560" width="9.109375" style="54"/>
    <col min="2561" max="2561" width="40.109375" style="54" customWidth="1"/>
    <col min="2562" max="2562" width="28.5546875" style="54" customWidth="1"/>
    <col min="2563" max="2563" width="11" style="54" customWidth="1"/>
    <col min="2564" max="2564" width="41.109375" style="54" customWidth="1"/>
    <col min="2565" max="2565" width="29.44140625" style="54" customWidth="1"/>
    <col min="2566" max="2816" width="9.109375" style="54"/>
    <col min="2817" max="2817" width="40.109375" style="54" customWidth="1"/>
    <col min="2818" max="2818" width="28.5546875" style="54" customWidth="1"/>
    <col min="2819" max="2819" width="11" style="54" customWidth="1"/>
    <col min="2820" max="2820" width="41.109375" style="54" customWidth="1"/>
    <col min="2821" max="2821" width="29.44140625" style="54" customWidth="1"/>
    <col min="2822" max="3072" width="9.109375" style="54"/>
    <col min="3073" max="3073" width="40.109375" style="54" customWidth="1"/>
    <col min="3074" max="3074" width="28.5546875" style="54" customWidth="1"/>
    <col min="3075" max="3075" width="11" style="54" customWidth="1"/>
    <col min="3076" max="3076" width="41.109375" style="54" customWidth="1"/>
    <col min="3077" max="3077" width="29.44140625" style="54" customWidth="1"/>
    <col min="3078" max="3328" width="9.109375" style="54"/>
    <col min="3329" max="3329" width="40.109375" style="54" customWidth="1"/>
    <col min="3330" max="3330" width="28.5546875" style="54" customWidth="1"/>
    <col min="3331" max="3331" width="11" style="54" customWidth="1"/>
    <col min="3332" max="3332" width="41.109375" style="54" customWidth="1"/>
    <col min="3333" max="3333" width="29.44140625" style="54" customWidth="1"/>
    <col min="3334" max="3584" width="9.109375" style="54"/>
    <col min="3585" max="3585" width="40.109375" style="54" customWidth="1"/>
    <col min="3586" max="3586" width="28.5546875" style="54" customWidth="1"/>
    <col min="3587" max="3587" width="11" style="54" customWidth="1"/>
    <col min="3588" max="3588" width="41.109375" style="54" customWidth="1"/>
    <col min="3589" max="3589" width="29.44140625" style="54" customWidth="1"/>
    <col min="3590" max="3840" width="9.109375" style="54"/>
    <col min="3841" max="3841" width="40.109375" style="54" customWidth="1"/>
    <col min="3842" max="3842" width="28.5546875" style="54" customWidth="1"/>
    <col min="3843" max="3843" width="11" style="54" customWidth="1"/>
    <col min="3844" max="3844" width="41.109375" style="54" customWidth="1"/>
    <col min="3845" max="3845" width="29.44140625" style="54" customWidth="1"/>
    <col min="3846" max="4096" width="9.109375" style="54"/>
    <col min="4097" max="4097" width="40.109375" style="54" customWidth="1"/>
    <col min="4098" max="4098" width="28.5546875" style="54" customWidth="1"/>
    <col min="4099" max="4099" width="11" style="54" customWidth="1"/>
    <col min="4100" max="4100" width="41.109375" style="54" customWidth="1"/>
    <col min="4101" max="4101" width="29.44140625" style="54" customWidth="1"/>
    <col min="4102" max="4352" width="9.109375" style="54"/>
    <col min="4353" max="4353" width="40.109375" style="54" customWidth="1"/>
    <col min="4354" max="4354" width="28.5546875" style="54" customWidth="1"/>
    <col min="4355" max="4355" width="11" style="54" customWidth="1"/>
    <col min="4356" max="4356" width="41.109375" style="54" customWidth="1"/>
    <col min="4357" max="4357" width="29.44140625" style="54" customWidth="1"/>
    <col min="4358" max="4608" width="9.109375" style="54"/>
    <col min="4609" max="4609" width="40.109375" style="54" customWidth="1"/>
    <col min="4610" max="4610" width="28.5546875" style="54" customWidth="1"/>
    <col min="4611" max="4611" width="11" style="54" customWidth="1"/>
    <col min="4612" max="4612" width="41.109375" style="54" customWidth="1"/>
    <col min="4613" max="4613" width="29.44140625" style="54" customWidth="1"/>
    <col min="4614" max="4864" width="9.109375" style="54"/>
    <col min="4865" max="4865" width="40.109375" style="54" customWidth="1"/>
    <col min="4866" max="4866" width="28.5546875" style="54" customWidth="1"/>
    <col min="4867" max="4867" width="11" style="54" customWidth="1"/>
    <col min="4868" max="4868" width="41.109375" style="54" customWidth="1"/>
    <col min="4869" max="4869" width="29.44140625" style="54" customWidth="1"/>
    <col min="4870" max="5120" width="9.109375" style="54"/>
    <col min="5121" max="5121" width="40.109375" style="54" customWidth="1"/>
    <col min="5122" max="5122" width="28.5546875" style="54" customWidth="1"/>
    <col min="5123" max="5123" width="11" style="54" customWidth="1"/>
    <col min="5124" max="5124" width="41.109375" style="54" customWidth="1"/>
    <col min="5125" max="5125" width="29.44140625" style="54" customWidth="1"/>
    <col min="5126" max="5376" width="9.109375" style="54"/>
    <col min="5377" max="5377" width="40.109375" style="54" customWidth="1"/>
    <col min="5378" max="5378" width="28.5546875" style="54" customWidth="1"/>
    <col min="5379" max="5379" width="11" style="54" customWidth="1"/>
    <col min="5380" max="5380" width="41.109375" style="54" customWidth="1"/>
    <col min="5381" max="5381" width="29.44140625" style="54" customWidth="1"/>
    <col min="5382" max="5632" width="9.109375" style="54"/>
    <col min="5633" max="5633" width="40.109375" style="54" customWidth="1"/>
    <col min="5634" max="5634" width="28.5546875" style="54" customWidth="1"/>
    <col min="5635" max="5635" width="11" style="54" customWidth="1"/>
    <col min="5636" max="5636" width="41.109375" style="54" customWidth="1"/>
    <col min="5637" max="5637" width="29.44140625" style="54" customWidth="1"/>
    <col min="5638" max="5888" width="9.109375" style="54"/>
    <col min="5889" max="5889" width="40.109375" style="54" customWidth="1"/>
    <col min="5890" max="5890" width="28.5546875" style="54" customWidth="1"/>
    <col min="5891" max="5891" width="11" style="54" customWidth="1"/>
    <col min="5892" max="5892" width="41.109375" style="54" customWidth="1"/>
    <col min="5893" max="5893" width="29.44140625" style="54" customWidth="1"/>
    <col min="5894" max="6144" width="9.109375" style="54"/>
    <col min="6145" max="6145" width="40.109375" style="54" customWidth="1"/>
    <col min="6146" max="6146" width="28.5546875" style="54" customWidth="1"/>
    <col min="6147" max="6147" width="11" style="54" customWidth="1"/>
    <col min="6148" max="6148" width="41.109375" style="54" customWidth="1"/>
    <col min="6149" max="6149" width="29.44140625" style="54" customWidth="1"/>
    <col min="6150" max="6400" width="9.109375" style="54"/>
    <col min="6401" max="6401" width="40.109375" style="54" customWidth="1"/>
    <col min="6402" max="6402" width="28.5546875" style="54" customWidth="1"/>
    <col min="6403" max="6403" width="11" style="54" customWidth="1"/>
    <col min="6404" max="6404" width="41.109375" style="54" customWidth="1"/>
    <col min="6405" max="6405" width="29.44140625" style="54" customWidth="1"/>
    <col min="6406" max="6656" width="9.109375" style="54"/>
    <col min="6657" max="6657" width="40.109375" style="54" customWidth="1"/>
    <col min="6658" max="6658" width="28.5546875" style="54" customWidth="1"/>
    <col min="6659" max="6659" width="11" style="54" customWidth="1"/>
    <col min="6660" max="6660" width="41.109375" style="54" customWidth="1"/>
    <col min="6661" max="6661" width="29.44140625" style="54" customWidth="1"/>
    <col min="6662" max="6912" width="9.109375" style="54"/>
    <col min="6913" max="6913" width="40.109375" style="54" customWidth="1"/>
    <col min="6914" max="6914" width="28.5546875" style="54" customWidth="1"/>
    <col min="6915" max="6915" width="11" style="54" customWidth="1"/>
    <col min="6916" max="6916" width="41.109375" style="54" customWidth="1"/>
    <col min="6917" max="6917" width="29.44140625" style="54" customWidth="1"/>
    <col min="6918" max="7168" width="9.109375" style="54"/>
    <col min="7169" max="7169" width="40.109375" style="54" customWidth="1"/>
    <col min="7170" max="7170" width="28.5546875" style="54" customWidth="1"/>
    <col min="7171" max="7171" width="11" style="54" customWidth="1"/>
    <col min="7172" max="7172" width="41.109375" style="54" customWidth="1"/>
    <col min="7173" max="7173" width="29.44140625" style="54" customWidth="1"/>
    <col min="7174" max="7424" width="9.109375" style="54"/>
    <col min="7425" max="7425" width="40.109375" style="54" customWidth="1"/>
    <col min="7426" max="7426" width="28.5546875" style="54" customWidth="1"/>
    <col min="7427" max="7427" width="11" style="54" customWidth="1"/>
    <col min="7428" max="7428" width="41.109375" style="54" customWidth="1"/>
    <col min="7429" max="7429" width="29.44140625" style="54" customWidth="1"/>
    <col min="7430" max="7680" width="9.109375" style="54"/>
    <col min="7681" max="7681" width="40.109375" style="54" customWidth="1"/>
    <col min="7682" max="7682" width="28.5546875" style="54" customWidth="1"/>
    <col min="7683" max="7683" width="11" style="54" customWidth="1"/>
    <col min="7684" max="7684" width="41.109375" style="54" customWidth="1"/>
    <col min="7685" max="7685" width="29.44140625" style="54" customWidth="1"/>
    <col min="7686" max="7936" width="9.109375" style="54"/>
    <col min="7937" max="7937" width="40.109375" style="54" customWidth="1"/>
    <col min="7938" max="7938" width="28.5546875" style="54" customWidth="1"/>
    <col min="7939" max="7939" width="11" style="54" customWidth="1"/>
    <col min="7940" max="7940" width="41.109375" style="54" customWidth="1"/>
    <col min="7941" max="7941" width="29.44140625" style="54" customWidth="1"/>
    <col min="7942" max="8192" width="9.109375" style="54"/>
    <col min="8193" max="8193" width="40.109375" style="54" customWidth="1"/>
    <col min="8194" max="8194" width="28.5546875" style="54" customWidth="1"/>
    <col min="8195" max="8195" width="11" style="54" customWidth="1"/>
    <col min="8196" max="8196" width="41.109375" style="54" customWidth="1"/>
    <col min="8197" max="8197" width="29.44140625" style="54" customWidth="1"/>
    <col min="8198" max="8448" width="9.109375" style="54"/>
    <col min="8449" max="8449" width="40.109375" style="54" customWidth="1"/>
    <col min="8450" max="8450" width="28.5546875" style="54" customWidth="1"/>
    <col min="8451" max="8451" width="11" style="54" customWidth="1"/>
    <col min="8452" max="8452" width="41.109375" style="54" customWidth="1"/>
    <col min="8453" max="8453" width="29.44140625" style="54" customWidth="1"/>
    <col min="8454" max="8704" width="9.109375" style="54"/>
    <col min="8705" max="8705" width="40.109375" style="54" customWidth="1"/>
    <col min="8706" max="8706" width="28.5546875" style="54" customWidth="1"/>
    <col min="8707" max="8707" width="11" style="54" customWidth="1"/>
    <col min="8708" max="8708" width="41.109375" style="54" customWidth="1"/>
    <col min="8709" max="8709" width="29.44140625" style="54" customWidth="1"/>
    <col min="8710" max="8960" width="9.109375" style="54"/>
    <col min="8961" max="8961" width="40.109375" style="54" customWidth="1"/>
    <col min="8962" max="8962" width="28.5546875" style="54" customWidth="1"/>
    <col min="8963" max="8963" width="11" style="54" customWidth="1"/>
    <col min="8964" max="8964" width="41.109375" style="54" customWidth="1"/>
    <col min="8965" max="8965" width="29.44140625" style="54" customWidth="1"/>
    <col min="8966" max="9216" width="9.109375" style="54"/>
    <col min="9217" max="9217" width="40.109375" style="54" customWidth="1"/>
    <col min="9218" max="9218" width="28.5546875" style="54" customWidth="1"/>
    <col min="9219" max="9219" width="11" style="54" customWidth="1"/>
    <col min="9220" max="9220" width="41.109375" style="54" customWidth="1"/>
    <col min="9221" max="9221" width="29.44140625" style="54" customWidth="1"/>
    <col min="9222" max="9472" width="9.109375" style="54"/>
    <col min="9473" max="9473" width="40.109375" style="54" customWidth="1"/>
    <col min="9474" max="9474" width="28.5546875" style="54" customWidth="1"/>
    <col min="9475" max="9475" width="11" style="54" customWidth="1"/>
    <col min="9476" max="9476" width="41.109375" style="54" customWidth="1"/>
    <col min="9477" max="9477" width="29.44140625" style="54" customWidth="1"/>
    <col min="9478" max="9728" width="9.109375" style="54"/>
    <col min="9729" max="9729" width="40.109375" style="54" customWidth="1"/>
    <col min="9730" max="9730" width="28.5546875" style="54" customWidth="1"/>
    <col min="9731" max="9731" width="11" style="54" customWidth="1"/>
    <col min="9732" max="9732" width="41.109375" style="54" customWidth="1"/>
    <col min="9733" max="9733" width="29.44140625" style="54" customWidth="1"/>
    <col min="9734" max="9984" width="9.109375" style="54"/>
    <col min="9985" max="9985" width="40.109375" style="54" customWidth="1"/>
    <col min="9986" max="9986" width="28.5546875" style="54" customWidth="1"/>
    <col min="9987" max="9987" width="11" style="54" customWidth="1"/>
    <col min="9988" max="9988" width="41.109375" style="54" customWidth="1"/>
    <col min="9989" max="9989" width="29.44140625" style="54" customWidth="1"/>
    <col min="9990" max="10240" width="9.109375" style="54"/>
    <col min="10241" max="10241" width="40.109375" style="54" customWidth="1"/>
    <col min="10242" max="10242" width="28.5546875" style="54" customWidth="1"/>
    <col min="10243" max="10243" width="11" style="54" customWidth="1"/>
    <col min="10244" max="10244" width="41.109375" style="54" customWidth="1"/>
    <col min="10245" max="10245" width="29.44140625" style="54" customWidth="1"/>
    <col min="10246" max="10496" width="9.109375" style="54"/>
    <col min="10497" max="10497" width="40.109375" style="54" customWidth="1"/>
    <col min="10498" max="10498" width="28.5546875" style="54" customWidth="1"/>
    <col min="10499" max="10499" width="11" style="54" customWidth="1"/>
    <col min="10500" max="10500" width="41.109375" style="54" customWidth="1"/>
    <col min="10501" max="10501" width="29.44140625" style="54" customWidth="1"/>
    <col min="10502" max="10752" width="9.109375" style="54"/>
    <col min="10753" max="10753" width="40.109375" style="54" customWidth="1"/>
    <col min="10754" max="10754" width="28.5546875" style="54" customWidth="1"/>
    <col min="10755" max="10755" width="11" style="54" customWidth="1"/>
    <col min="10756" max="10756" width="41.109375" style="54" customWidth="1"/>
    <col min="10757" max="10757" width="29.44140625" style="54" customWidth="1"/>
    <col min="10758" max="11008" width="9.109375" style="54"/>
    <col min="11009" max="11009" width="40.109375" style="54" customWidth="1"/>
    <col min="11010" max="11010" width="28.5546875" style="54" customWidth="1"/>
    <col min="11011" max="11011" width="11" style="54" customWidth="1"/>
    <col min="11012" max="11012" width="41.109375" style="54" customWidth="1"/>
    <col min="11013" max="11013" width="29.44140625" style="54" customWidth="1"/>
    <col min="11014" max="11264" width="9.109375" style="54"/>
    <col min="11265" max="11265" width="40.109375" style="54" customWidth="1"/>
    <col min="11266" max="11266" width="28.5546875" style="54" customWidth="1"/>
    <col min="11267" max="11267" width="11" style="54" customWidth="1"/>
    <col min="11268" max="11268" width="41.109375" style="54" customWidth="1"/>
    <col min="11269" max="11269" width="29.44140625" style="54" customWidth="1"/>
    <col min="11270" max="11520" width="9.109375" style="54"/>
    <col min="11521" max="11521" width="40.109375" style="54" customWidth="1"/>
    <col min="11522" max="11522" width="28.5546875" style="54" customWidth="1"/>
    <col min="11523" max="11523" width="11" style="54" customWidth="1"/>
    <col min="11524" max="11524" width="41.109375" style="54" customWidth="1"/>
    <col min="11525" max="11525" width="29.44140625" style="54" customWidth="1"/>
    <col min="11526" max="11776" width="9.109375" style="54"/>
    <col min="11777" max="11777" width="40.109375" style="54" customWidth="1"/>
    <col min="11778" max="11778" width="28.5546875" style="54" customWidth="1"/>
    <col min="11779" max="11779" width="11" style="54" customWidth="1"/>
    <col min="11780" max="11780" width="41.109375" style="54" customWidth="1"/>
    <col min="11781" max="11781" width="29.44140625" style="54" customWidth="1"/>
    <col min="11782" max="12032" width="9.109375" style="54"/>
    <col min="12033" max="12033" width="40.109375" style="54" customWidth="1"/>
    <col min="12034" max="12034" width="28.5546875" style="54" customWidth="1"/>
    <col min="12035" max="12035" width="11" style="54" customWidth="1"/>
    <col min="12036" max="12036" width="41.109375" style="54" customWidth="1"/>
    <col min="12037" max="12037" width="29.44140625" style="54" customWidth="1"/>
    <col min="12038" max="12288" width="9.109375" style="54"/>
    <col min="12289" max="12289" width="40.109375" style="54" customWidth="1"/>
    <col min="12290" max="12290" width="28.5546875" style="54" customWidth="1"/>
    <col min="12291" max="12291" width="11" style="54" customWidth="1"/>
    <col min="12292" max="12292" width="41.109375" style="54" customWidth="1"/>
    <col min="12293" max="12293" width="29.44140625" style="54" customWidth="1"/>
    <col min="12294" max="12544" width="9.109375" style="54"/>
    <col min="12545" max="12545" width="40.109375" style="54" customWidth="1"/>
    <col min="12546" max="12546" width="28.5546875" style="54" customWidth="1"/>
    <col min="12547" max="12547" width="11" style="54" customWidth="1"/>
    <col min="12548" max="12548" width="41.109375" style="54" customWidth="1"/>
    <col min="12549" max="12549" width="29.44140625" style="54" customWidth="1"/>
    <col min="12550" max="12800" width="9.109375" style="54"/>
    <col min="12801" max="12801" width="40.109375" style="54" customWidth="1"/>
    <col min="12802" max="12802" width="28.5546875" style="54" customWidth="1"/>
    <col min="12803" max="12803" width="11" style="54" customWidth="1"/>
    <col min="12804" max="12804" width="41.109375" style="54" customWidth="1"/>
    <col min="12805" max="12805" width="29.44140625" style="54" customWidth="1"/>
    <col min="12806" max="13056" width="9.109375" style="54"/>
    <col min="13057" max="13057" width="40.109375" style="54" customWidth="1"/>
    <col min="13058" max="13058" width="28.5546875" style="54" customWidth="1"/>
    <col min="13059" max="13059" width="11" style="54" customWidth="1"/>
    <col min="13060" max="13060" width="41.109375" style="54" customWidth="1"/>
    <col min="13061" max="13061" width="29.44140625" style="54" customWidth="1"/>
    <col min="13062" max="13312" width="9.109375" style="54"/>
    <col min="13313" max="13313" width="40.109375" style="54" customWidth="1"/>
    <col min="13314" max="13314" width="28.5546875" style="54" customWidth="1"/>
    <col min="13315" max="13315" width="11" style="54" customWidth="1"/>
    <col min="13316" max="13316" width="41.109375" style="54" customWidth="1"/>
    <col min="13317" max="13317" width="29.44140625" style="54" customWidth="1"/>
    <col min="13318" max="13568" width="9.109375" style="54"/>
    <col min="13569" max="13569" width="40.109375" style="54" customWidth="1"/>
    <col min="13570" max="13570" width="28.5546875" style="54" customWidth="1"/>
    <col min="13571" max="13571" width="11" style="54" customWidth="1"/>
    <col min="13572" max="13572" width="41.109375" style="54" customWidth="1"/>
    <col min="13573" max="13573" width="29.44140625" style="54" customWidth="1"/>
    <col min="13574" max="13824" width="9.109375" style="54"/>
    <col min="13825" max="13825" width="40.109375" style="54" customWidth="1"/>
    <col min="13826" max="13826" width="28.5546875" style="54" customWidth="1"/>
    <col min="13827" max="13827" width="11" style="54" customWidth="1"/>
    <col min="13828" max="13828" width="41.109375" style="54" customWidth="1"/>
    <col min="13829" max="13829" width="29.44140625" style="54" customWidth="1"/>
    <col min="13830" max="14080" width="9.109375" style="54"/>
    <col min="14081" max="14081" width="40.109375" style="54" customWidth="1"/>
    <col min="14082" max="14082" width="28.5546875" style="54" customWidth="1"/>
    <col min="14083" max="14083" width="11" style="54" customWidth="1"/>
    <col min="14084" max="14084" width="41.109375" style="54" customWidth="1"/>
    <col min="14085" max="14085" width="29.44140625" style="54" customWidth="1"/>
    <col min="14086" max="14336" width="9.109375" style="54"/>
    <col min="14337" max="14337" width="40.109375" style="54" customWidth="1"/>
    <col min="14338" max="14338" width="28.5546875" style="54" customWidth="1"/>
    <col min="14339" max="14339" width="11" style="54" customWidth="1"/>
    <col min="14340" max="14340" width="41.109375" style="54" customWidth="1"/>
    <col min="14341" max="14341" width="29.44140625" style="54" customWidth="1"/>
    <col min="14342" max="14592" width="9.109375" style="54"/>
    <col min="14593" max="14593" width="40.109375" style="54" customWidth="1"/>
    <col min="14594" max="14594" width="28.5546875" style="54" customWidth="1"/>
    <col min="14595" max="14595" width="11" style="54" customWidth="1"/>
    <col min="14596" max="14596" width="41.109375" style="54" customWidth="1"/>
    <col min="14597" max="14597" width="29.44140625" style="54" customWidth="1"/>
    <col min="14598" max="14848" width="9.109375" style="54"/>
    <col min="14849" max="14849" width="40.109375" style="54" customWidth="1"/>
    <col min="14850" max="14850" width="28.5546875" style="54" customWidth="1"/>
    <col min="14851" max="14851" width="11" style="54" customWidth="1"/>
    <col min="14852" max="14852" width="41.109375" style="54" customWidth="1"/>
    <col min="14853" max="14853" width="29.44140625" style="54" customWidth="1"/>
    <col min="14854" max="15104" width="9.109375" style="54"/>
    <col min="15105" max="15105" width="40.109375" style="54" customWidth="1"/>
    <col min="15106" max="15106" width="28.5546875" style="54" customWidth="1"/>
    <col min="15107" max="15107" width="11" style="54" customWidth="1"/>
    <col min="15108" max="15108" width="41.109375" style="54" customWidth="1"/>
    <col min="15109" max="15109" width="29.44140625" style="54" customWidth="1"/>
    <col min="15110" max="15360" width="9.109375" style="54"/>
    <col min="15361" max="15361" width="40.109375" style="54" customWidth="1"/>
    <col min="15362" max="15362" width="28.5546875" style="54" customWidth="1"/>
    <col min="15363" max="15363" width="11" style="54" customWidth="1"/>
    <col min="15364" max="15364" width="41.109375" style="54" customWidth="1"/>
    <col min="15365" max="15365" width="29.44140625" style="54" customWidth="1"/>
    <col min="15366" max="15616" width="9.109375" style="54"/>
    <col min="15617" max="15617" width="40.109375" style="54" customWidth="1"/>
    <col min="15618" max="15618" width="28.5546875" style="54" customWidth="1"/>
    <col min="15619" max="15619" width="11" style="54" customWidth="1"/>
    <col min="15620" max="15620" width="41.109375" style="54" customWidth="1"/>
    <col min="15621" max="15621" width="29.44140625" style="54" customWidth="1"/>
    <col min="15622" max="15872" width="9.109375" style="54"/>
    <col min="15873" max="15873" width="40.109375" style="54" customWidth="1"/>
    <col min="15874" max="15874" width="28.5546875" style="54" customWidth="1"/>
    <col min="15875" max="15875" width="11" style="54" customWidth="1"/>
    <col min="15876" max="15876" width="41.109375" style="54" customWidth="1"/>
    <col min="15877" max="15877" width="29.44140625" style="54" customWidth="1"/>
    <col min="15878" max="16128" width="9.109375" style="54"/>
    <col min="16129" max="16129" width="40.109375" style="54" customWidth="1"/>
    <col min="16130" max="16130" width="28.5546875" style="54" customWidth="1"/>
    <col min="16131" max="16131" width="11" style="54" customWidth="1"/>
    <col min="16132" max="16132" width="41.109375" style="54" customWidth="1"/>
    <col min="16133" max="16133" width="29.44140625" style="54" customWidth="1"/>
    <col min="16134" max="16384" width="9.109375" style="54"/>
  </cols>
  <sheetData>
    <row r="1" spans="1:10" ht="25.5" customHeight="1" thickBot="1" x14ac:dyDescent="0.3">
      <c r="A1" s="148" t="s">
        <v>136</v>
      </c>
      <c r="B1" s="149"/>
      <c r="C1" s="149"/>
      <c r="D1" s="149"/>
      <c r="E1" s="150"/>
    </row>
    <row r="2" spans="1:10" ht="31.5" customHeight="1" thickBot="1" x14ac:dyDescent="0.3">
      <c r="A2" s="58"/>
      <c r="B2" s="58"/>
      <c r="C2" s="58"/>
      <c r="D2" s="58"/>
      <c r="E2" s="58"/>
    </row>
    <row r="3" spans="1:10" ht="29.25" customHeight="1" thickBot="1" x14ac:dyDescent="0.3">
      <c r="A3" s="59" t="s">
        <v>45</v>
      </c>
      <c r="B3" s="60"/>
      <c r="C3" s="61" t="s">
        <v>138</v>
      </c>
      <c r="D3" s="58"/>
      <c r="E3" s="58"/>
    </row>
    <row r="4" spans="1:10" ht="27" customHeight="1" x14ac:dyDescent="0.25">
      <c r="A4" s="62" t="s">
        <v>46</v>
      </c>
      <c r="B4" s="63" t="s">
        <v>47</v>
      </c>
      <c r="C4" s="64">
        <v>1200</v>
      </c>
      <c r="D4" s="58"/>
      <c r="E4" s="58"/>
    </row>
    <row r="5" spans="1:10" ht="27" customHeight="1" thickBot="1" x14ac:dyDescent="0.3">
      <c r="A5" s="65"/>
      <c r="B5" s="66" t="s">
        <v>48</v>
      </c>
      <c r="C5" s="67">
        <v>300</v>
      </c>
      <c r="D5" s="68" t="s">
        <v>46</v>
      </c>
      <c r="E5" s="69">
        <f>SUM(C4:C5)</f>
        <v>1500</v>
      </c>
    </row>
    <row r="6" spans="1:10" ht="25.5" customHeight="1" x14ac:dyDescent="0.25">
      <c r="A6" s="62" t="s">
        <v>49</v>
      </c>
      <c r="B6" s="70" t="s">
        <v>50</v>
      </c>
      <c r="C6" s="71">
        <v>100</v>
      </c>
      <c r="D6" s="68" t="s">
        <v>49</v>
      </c>
      <c r="E6" s="69">
        <f>SUM(C6:C7)</f>
        <v>300</v>
      </c>
    </row>
    <row r="7" spans="1:10" s="72" customFormat="1" ht="27" customHeight="1" thickBot="1" x14ac:dyDescent="0.3">
      <c r="A7" s="65"/>
      <c r="B7" s="70" t="s">
        <v>51</v>
      </c>
      <c r="C7" s="71">
        <v>200</v>
      </c>
      <c r="D7" s="68"/>
      <c r="E7" s="69"/>
      <c r="F7" s="54"/>
      <c r="G7" s="54"/>
      <c r="H7" s="54"/>
      <c r="I7" s="54"/>
      <c r="J7" s="54"/>
    </row>
    <row r="8" spans="1:10" s="72" customFormat="1" ht="27" customHeight="1" thickBot="1" x14ac:dyDescent="0.3">
      <c r="A8" s="73" t="s">
        <v>5</v>
      </c>
      <c r="B8" s="74"/>
      <c r="C8" s="75">
        <f>SUM(C4:C7)</f>
        <v>1800</v>
      </c>
      <c r="D8" s="58"/>
      <c r="E8" s="58"/>
      <c r="F8" s="54"/>
      <c r="G8" s="54"/>
      <c r="H8" s="54"/>
      <c r="I8" s="54"/>
      <c r="J8" s="54"/>
    </row>
    <row r="9" spans="1:10" s="72" customFormat="1" ht="27" customHeight="1" thickBot="1" x14ac:dyDescent="0.3">
      <c r="A9" s="58"/>
      <c r="B9" s="58"/>
      <c r="C9" s="58"/>
      <c r="D9" s="58"/>
      <c r="E9" s="58"/>
      <c r="F9" s="54"/>
      <c r="G9" s="54"/>
      <c r="H9" s="54"/>
      <c r="I9" s="54"/>
      <c r="J9" s="54"/>
    </row>
    <row r="10" spans="1:10" ht="32.25" customHeight="1" thickBot="1" x14ac:dyDescent="0.3">
      <c r="A10" s="76" t="s">
        <v>52</v>
      </c>
      <c r="B10" s="77"/>
      <c r="C10" s="78"/>
      <c r="D10" s="79"/>
      <c r="E10" s="79"/>
    </row>
    <row r="11" spans="1:10" ht="15.75" customHeight="1" thickBot="1" x14ac:dyDescent="0.3">
      <c r="A11" s="80" t="s">
        <v>53</v>
      </c>
      <c r="B11" s="80" t="s">
        <v>54</v>
      </c>
      <c r="C11" s="61" t="s">
        <v>138</v>
      </c>
      <c r="D11" s="53"/>
      <c r="E11" s="53"/>
    </row>
    <row r="12" spans="1:10" ht="21.75" customHeight="1" x14ac:dyDescent="0.25">
      <c r="A12" s="81" t="s">
        <v>55</v>
      </c>
      <c r="B12" s="82" t="s">
        <v>56</v>
      </c>
      <c r="C12" s="83">
        <v>200</v>
      </c>
      <c r="D12" s="53"/>
      <c r="E12" s="53"/>
      <c r="F12" s="72"/>
      <c r="G12" s="72"/>
      <c r="H12" s="72"/>
      <c r="I12" s="72"/>
      <c r="J12" s="72"/>
    </row>
    <row r="13" spans="1:10" ht="20.25" customHeight="1" x14ac:dyDescent="0.25">
      <c r="A13" s="84" t="s">
        <v>57</v>
      </c>
      <c r="B13" s="85" t="s">
        <v>58</v>
      </c>
      <c r="C13" s="86">
        <v>900</v>
      </c>
      <c r="D13" s="53"/>
      <c r="E13" s="53"/>
      <c r="F13" s="72"/>
      <c r="G13" s="72"/>
      <c r="H13" s="72"/>
      <c r="I13" s="72"/>
      <c r="J13" s="72"/>
    </row>
    <row r="14" spans="1:10" ht="20.25" customHeight="1" thickBot="1" x14ac:dyDescent="0.3">
      <c r="A14" s="84" t="s">
        <v>59</v>
      </c>
      <c r="B14" s="87" t="s">
        <v>60</v>
      </c>
      <c r="C14" s="88">
        <v>200</v>
      </c>
      <c r="D14" s="53"/>
      <c r="E14" s="53"/>
      <c r="F14" s="72"/>
      <c r="G14" s="72"/>
      <c r="H14" s="72"/>
      <c r="I14" s="72"/>
      <c r="J14" s="72"/>
    </row>
    <row r="15" spans="1:10" ht="20.25" customHeight="1" thickBot="1" x14ac:dyDescent="0.3">
      <c r="A15" s="89" t="s">
        <v>5</v>
      </c>
      <c r="B15" s="90"/>
      <c r="C15" s="91">
        <f>SUM(C12:C14)</f>
        <v>1300</v>
      </c>
      <c r="D15" s="53"/>
      <c r="E15" s="53"/>
    </row>
    <row r="16" spans="1:10" ht="20.25" customHeight="1" thickBot="1" x14ac:dyDescent="0.3">
      <c r="A16" s="53"/>
      <c r="B16" s="92"/>
      <c r="C16" s="53"/>
      <c r="D16" s="53"/>
      <c r="E16" s="53"/>
    </row>
    <row r="17" spans="1:5" ht="20.25" customHeight="1" thickBot="1" x14ac:dyDescent="0.3">
      <c r="A17" s="76" t="s">
        <v>61</v>
      </c>
      <c r="B17" s="77"/>
      <c r="C17" s="78"/>
      <c r="D17" s="53"/>
      <c r="E17" s="53"/>
    </row>
    <row r="18" spans="1:5" ht="20.25" customHeight="1" thickBot="1" x14ac:dyDescent="0.3">
      <c r="A18" s="76" t="s">
        <v>62</v>
      </c>
      <c r="B18" s="61" t="s">
        <v>138</v>
      </c>
      <c r="C18" s="93"/>
      <c r="D18" s="53"/>
      <c r="E18" s="53"/>
    </row>
    <row r="19" spans="1:5" ht="20.25" customHeight="1" x14ac:dyDescent="0.25">
      <c r="A19" s="94">
        <v>9</v>
      </c>
      <c r="B19" s="95">
        <v>0</v>
      </c>
      <c r="C19" s="96"/>
      <c r="D19" s="53"/>
      <c r="E19" s="53"/>
    </row>
    <row r="20" spans="1:5" ht="20.25" customHeight="1" x14ac:dyDescent="0.25">
      <c r="A20" s="97">
        <v>10</v>
      </c>
      <c r="B20" s="98">
        <v>1</v>
      </c>
      <c r="C20" s="99"/>
      <c r="D20" s="53"/>
      <c r="E20" s="53"/>
    </row>
    <row r="21" spans="1:5" ht="20.25" customHeight="1" x14ac:dyDescent="0.25">
      <c r="A21" s="97">
        <v>11</v>
      </c>
      <c r="B21" s="98">
        <v>1</v>
      </c>
      <c r="C21" s="99"/>
      <c r="D21" s="53"/>
      <c r="E21" s="53"/>
    </row>
    <row r="22" spans="1:5" ht="20.25" customHeight="1" x14ac:dyDescent="0.25">
      <c r="A22" s="97">
        <v>12</v>
      </c>
      <c r="B22" s="98">
        <v>2</v>
      </c>
      <c r="C22" s="99"/>
      <c r="D22" s="53"/>
      <c r="E22" s="53"/>
    </row>
    <row r="23" spans="1:5" ht="20.25" customHeight="1" x14ac:dyDescent="0.25">
      <c r="A23" s="97">
        <v>13</v>
      </c>
      <c r="B23" s="98">
        <v>2</v>
      </c>
      <c r="C23" s="99"/>
      <c r="D23" s="53"/>
      <c r="E23" s="53"/>
    </row>
    <row r="24" spans="1:5" ht="20.25" customHeight="1" x14ac:dyDescent="0.25">
      <c r="A24" s="97">
        <v>14</v>
      </c>
      <c r="B24" s="98">
        <v>3</v>
      </c>
      <c r="C24" s="99"/>
      <c r="D24" s="53"/>
      <c r="E24" s="53"/>
    </row>
    <row r="25" spans="1:5" ht="20.25" customHeight="1" x14ac:dyDescent="0.25">
      <c r="A25" s="97">
        <v>15</v>
      </c>
      <c r="B25" s="98">
        <v>3</v>
      </c>
      <c r="C25" s="99"/>
      <c r="D25" s="53"/>
      <c r="E25" s="53"/>
    </row>
    <row r="26" spans="1:5" ht="25.5" customHeight="1" x14ac:dyDescent="0.25">
      <c r="A26" s="97">
        <v>16</v>
      </c>
      <c r="B26" s="98">
        <v>4</v>
      </c>
      <c r="C26" s="99"/>
      <c r="D26" s="53"/>
      <c r="E26" s="53"/>
    </row>
    <row r="27" spans="1:5" ht="17.25" customHeight="1" x14ac:dyDescent="0.25">
      <c r="A27" s="97">
        <v>17</v>
      </c>
      <c r="B27" s="98">
        <v>2</v>
      </c>
      <c r="C27" s="99"/>
      <c r="D27" s="53"/>
      <c r="E27" s="53"/>
    </row>
    <row r="28" spans="1:5" ht="27.9" customHeight="1" x14ac:dyDescent="0.25">
      <c r="A28" s="97">
        <v>18</v>
      </c>
      <c r="B28" s="98">
        <v>1</v>
      </c>
      <c r="C28" s="99"/>
      <c r="D28" s="53"/>
      <c r="E28" s="53"/>
    </row>
    <row r="29" spans="1:5" ht="27.9" customHeight="1" x14ac:dyDescent="0.25">
      <c r="A29" s="97">
        <v>19</v>
      </c>
      <c r="B29" s="98">
        <v>1</v>
      </c>
      <c r="C29" s="99"/>
      <c r="D29" s="53"/>
      <c r="E29" s="53"/>
    </row>
    <row r="30" spans="1:5" ht="27.9" customHeight="1" thickBot="1" x14ac:dyDescent="0.3">
      <c r="A30" s="100">
        <v>20</v>
      </c>
      <c r="B30" s="101">
        <v>0</v>
      </c>
      <c r="C30" s="102"/>
      <c r="D30" s="53"/>
      <c r="E30" s="53"/>
    </row>
    <row r="31" spans="1:5" ht="27" customHeight="1" thickBot="1" x14ac:dyDescent="0.3">
      <c r="A31" s="103" t="s">
        <v>5</v>
      </c>
      <c r="B31" s="104">
        <f>B19+B20+B21+B22+B23+B24+B25+B26+B27+B28+B29+B30</f>
        <v>20</v>
      </c>
      <c r="C31" s="105"/>
      <c r="D31" s="53"/>
      <c r="E31" s="53"/>
    </row>
    <row r="32" spans="1:5" ht="27.9" customHeight="1" x14ac:dyDescent="0.25">
      <c r="A32" s="53"/>
      <c r="B32" s="92"/>
      <c r="C32" s="53"/>
      <c r="D32" s="53"/>
      <c r="E32" s="53"/>
    </row>
    <row r="33" spans="1:5" ht="33" customHeight="1" x14ac:dyDescent="0.25">
      <c r="A33" s="151" t="s">
        <v>63</v>
      </c>
      <c r="B33" s="152" t="s">
        <v>138</v>
      </c>
      <c r="C33" s="151"/>
      <c r="D33" s="53"/>
      <c r="E33" s="53"/>
    </row>
    <row r="34" spans="1:5" ht="23.25" customHeight="1" x14ac:dyDescent="0.25">
      <c r="A34" s="153" t="s">
        <v>64</v>
      </c>
      <c r="B34" s="153">
        <v>600</v>
      </c>
      <c r="C34" s="154"/>
      <c r="D34" s="53"/>
      <c r="E34" s="53"/>
    </row>
    <row r="35" spans="1:5" ht="24.75" customHeight="1" x14ac:dyDescent="0.25">
      <c r="A35" s="153" t="s">
        <v>65</v>
      </c>
      <c r="B35" s="153">
        <v>500</v>
      </c>
      <c r="C35" s="154"/>
      <c r="D35" s="53"/>
      <c r="E35" s="53"/>
    </row>
    <row r="36" spans="1:5" ht="36.75" customHeight="1" x14ac:dyDescent="0.25">
      <c r="A36" s="153" t="s">
        <v>66</v>
      </c>
      <c r="B36" s="153">
        <v>100</v>
      </c>
      <c r="C36" s="153"/>
      <c r="D36" s="53"/>
      <c r="E36" s="53"/>
    </row>
    <row r="37" spans="1:5" ht="25.5" customHeight="1" x14ac:dyDescent="0.25">
      <c r="A37" s="155" t="s">
        <v>5</v>
      </c>
      <c r="B37" s="156">
        <f>B34+B35+B36</f>
        <v>1200</v>
      </c>
      <c r="C37" s="156"/>
      <c r="D37" s="53"/>
      <c r="E37" s="53"/>
    </row>
    <row r="38" spans="1:5" ht="25.5" customHeight="1" thickBot="1" x14ac:dyDescent="0.3">
      <c r="A38" s="79"/>
      <c r="B38" s="107"/>
      <c r="C38" s="53"/>
      <c r="D38" s="53"/>
      <c r="E38" s="53"/>
    </row>
    <row r="39" spans="1:5" ht="28.5" customHeight="1" thickBot="1" x14ac:dyDescent="0.3">
      <c r="A39" s="76" t="s">
        <v>67</v>
      </c>
      <c r="B39" s="61" t="s">
        <v>138</v>
      </c>
      <c r="C39" s="53"/>
      <c r="D39" s="53"/>
      <c r="E39" s="53"/>
    </row>
    <row r="40" spans="1:5" ht="24.75" customHeight="1" x14ac:dyDescent="0.25">
      <c r="A40" s="94" t="s">
        <v>137</v>
      </c>
      <c r="B40" s="109">
        <v>450</v>
      </c>
      <c r="C40" s="53"/>
      <c r="D40" s="53"/>
      <c r="E40" s="53"/>
    </row>
    <row r="41" spans="1:5" ht="25.5" customHeight="1" x14ac:dyDescent="0.25">
      <c r="A41" s="110" t="s">
        <v>68</v>
      </c>
      <c r="B41" s="111">
        <v>200</v>
      </c>
      <c r="C41" s="53"/>
      <c r="D41" s="53"/>
      <c r="E41" s="53"/>
    </row>
    <row r="42" spans="1:5" ht="12.75" customHeight="1" x14ac:dyDescent="0.25">
      <c r="A42" s="97" t="s">
        <v>69</v>
      </c>
      <c r="B42" s="112">
        <v>230</v>
      </c>
      <c r="C42" s="53"/>
      <c r="D42" s="53"/>
      <c r="E42" s="53"/>
    </row>
    <row r="43" spans="1:5" ht="23.25" customHeight="1" x14ac:dyDescent="0.25">
      <c r="A43" s="97" t="s">
        <v>70</v>
      </c>
      <c r="B43" s="112">
        <v>220</v>
      </c>
      <c r="C43" s="53"/>
      <c r="D43" s="53"/>
      <c r="E43" s="53"/>
    </row>
    <row r="44" spans="1:5" ht="24" customHeight="1" x14ac:dyDescent="0.25">
      <c r="A44" s="97" t="s">
        <v>71</v>
      </c>
      <c r="B44" s="112">
        <v>70</v>
      </c>
      <c r="C44" s="53"/>
      <c r="D44" s="53"/>
      <c r="E44" s="53"/>
    </row>
    <row r="45" spans="1:5" ht="24" customHeight="1" thickBot="1" x14ac:dyDescent="0.3">
      <c r="A45" s="97" t="s">
        <v>72</v>
      </c>
      <c r="B45" s="112">
        <v>30</v>
      </c>
      <c r="C45" s="53"/>
      <c r="D45" s="53"/>
      <c r="E45" s="53"/>
    </row>
    <row r="46" spans="1:5" ht="24" customHeight="1" thickBot="1" x14ac:dyDescent="0.3">
      <c r="A46" s="113" t="s">
        <v>5</v>
      </c>
      <c r="B46" s="114">
        <f>SUM(B40:B45)</f>
        <v>1200</v>
      </c>
      <c r="C46" s="53"/>
      <c r="D46" s="53"/>
      <c r="E46" s="53"/>
    </row>
    <row r="47" spans="1:5" ht="24" customHeight="1" thickBot="1" x14ac:dyDescent="0.3">
      <c r="A47" s="53"/>
      <c r="B47" s="53"/>
      <c r="C47" s="53"/>
      <c r="D47" s="53"/>
      <c r="E47" s="53"/>
    </row>
    <row r="48" spans="1:5" ht="24" customHeight="1" thickBot="1" x14ac:dyDescent="0.3">
      <c r="A48" s="76" t="s">
        <v>73</v>
      </c>
      <c r="B48" s="61" t="s">
        <v>138</v>
      </c>
      <c r="C48" s="53"/>
      <c r="D48" s="53"/>
      <c r="E48" s="53"/>
    </row>
    <row r="49" spans="1:10" ht="24" customHeight="1" x14ac:dyDescent="0.25">
      <c r="A49" s="94" t="s">
        <v>74</v>
      </c>
      <c r="B49" s="115">
        <v>30</v>
      </c>
      <c r="C49" s="53"/>
      <c r="D49" s="53"/>
      <c r="E49" s="53"/>
    </row>
    <row r="50" spans="1:10" ht="24" customHeight="1" x14ac:dyDescent="0.25">
      <c r="A50" s="97" t="s">
        <v>75</v>
      </c>
      <c r="B50" s="116">
        <v>80</v>
      </c>
      <c r="C50" s="53"/>
      <c r="D50" s="53"/>
      <c r="E50" s="53"/>
    </row>
    <row r="51" spans="1:10" ht="23.25" customHeight="1" x14ac:dyDescent="0.25">
      <c r="A51" s="97" t="s">
        <v>76</v>
      </c>
      <c r="B51" s="116">
        <v>130</v>
      </c>
      <c r="C51" s="53"/>
      <c r="D51" s="53"/>
      <c r="E51" s="53"/>
    </row>
    <row r="52" spans="1:10" s="56" customFormat="1" ht="18.75" customHeight="1" x14ac:dyDescent="0.25">
      <c r="A52" s="97" t="s">
        <v>77</v>
      </c>
      <c r="B52" s="117">
        <v>170</v>
      </c>
      <c r="C52" s="53"/>
      <c r="D52" s="53"/>
      <c r="E52" s="53"/>
      <c r="F52" s="54"/>
      <c r="G52" s="54"/>
      <c r="H52" s="54"/>
      <c r="I52" s="54"/>
      <c r="J52" s="54"/>
    </row>
    <row r="53" spans="1:10" ht="27" customHeight="1" x14ac:dyDescent="0.25">
      <c r="A53" s="97" t="s">
        <v>78</v>
      </c>
      <c r="B53" s="117">
        <v>400</v>
      </c>
      <c r="C53" s="53"/>
      <c r="D53" s="53"/>
      <c r="E53" s="53"/>
    </row>
    <row r="54" spans="1:10" ht="27" customHeight="1" x14ac:dyDescent="0.25">
      <c r="A54" s="97" t="s">
        <v>79</v>
      </c>
      <c r="B54" s="117">
        <v>350</v>
      </c>
      <c r="C54" s="53"/>
      <c r="D54" s="53"/>
      <c r="E54" s="53"/>
    </row>
    <row r="55" spans="1:10" ht="29.25" customHeight="1" thickBot="1" x14ac:dyDescent="0.3">
      <c r="A55" s="97" t="s">
        <v>80</v>
      </c>
      <c r="B55" s="118">
        <v>40</v>
      </c>
      <c r="C55" s="53"/>
      <c r="D55" s="53"/>
      <c r="E55" s="53"/>
    </row>
    <row r="56" spans="1:10" ht="27" customHeight="1" thickBot="1" x14ac:dyDescent="0.3">
      <c r="A56" s="89" t="s">
        <v>5</v>
      </c>
      <c r="B56" s="119">
        <f>SUM(B49:B55)</f>
        <v>1200</v>
      </c>
      <c r="C56" s="53"/>
      <c r="D56" s="53"/>
      <c r="E56" s="53"/>
    </row>
    <row r="57" spans="1:10" ht="9.75" customHeight="1" thickBot="1" x14ac:dyDescent="0.3">
      <c r="A57" s="120"/>
      <c r="B57" s="121"/>
      <c r="C57" s="79"/>
      <c r="D57" s="79"/>
      <c r="E57" s="79"/>
      <c r="F57" s="56"/>
      <c r="G57" s="56"/>
      <c r="H57" s="56"/>
      <c r="I57" s="56"/>
      <c r="J57" s="56"/>
    </row>
    <row r="58" spans="1:10" ht="26.25" customHeight="1" thickBot="1" x14ac:dyDescent="0.3">
      <c r="A58" s="76" t="s">
        <v>81</v>
      </c>
      <c r="B58" s="61" t="s">
        <v>138</v>
      </c>
      <c r="C58" s="53"/>
      <c r="D58" s="76" t="s">
        <v>82</v>
      </c>
      <c r="E58" s="108" t="s">
        <v>1</v>
      </c>
    </row>
    <row r="59" spans="1:10" ht="26.1" customHeight="1" x14ac:dyDescent="0.25">
      <c r="A59" s="94" t="s">
        <v>83</v>
      </c>
      <c r="B59" s="109">
        <v>800</v>
      </c>
      <c r="C59" s="53"/>
      <c r="D59" s="122" t="s">
        <v>84</v>
      </c>
      <c r="E59" s="123">
        <v>750</v>
      </c>
    </row>
    <row r="60" spans="1:10" ht="26.1" customHeight="1" thickBot="1" x14ac:dyDescent="0.3">
      <c r="A60" s="97" t="s">
        <v>85</v>
      </c>
      <c r="B60" s="112">
        <v>400</v>
      </c>
      <c r="C60" s="53"/>
      <c r="D60" s="101" t="s">
        <v>86</v>
      </c>
      <c r="E60" s="124">
        <v>170</v>
      </c>
    </row>
    <row r="61" spans="1:10" ht="26.1" customHeight="1" thickBot="1" x14ac:dyDescent="0.3">
      <c r="A61" s="89" t="s">
        <v>5</v>
      </c>
      <c r="B61" s="114">
        <f>SUM(B59:B60)</f>
        <v>1200</v>
      </c>
      <c r="C61" s="53"/>
      <c r="D61" s="125" t="s">
        <v>5</v>
      </c>
      <c r="E61" s="126">
        <f>SUM(E59:E60)</f>
        <v>920</v>
      </c>
    </row>
    <row r="62" spans="1:10" ht="26.1" customHeight="1" thickBot="1" x14ac:dyDescent="0.3">
      <c r="A62" s="53"/>
      <c r="B62" s="53"/>
      <c r="C62" s="53"/>
      <c r="D62" s="53"/>
      <c r="E62" s="53"/>
    </row>
    <row r="63" spans="1:10" ht="26.1" customHeight="1" thickBot="1" x14ac:dyDescent="0.3">
      <c r="A63" s="76" t="s">
        <v>0</v>
      </c>
      <c r="B63" s="61" t="s">
        <v>138</v>
      </c>
      <c r="C63" s="53"/>
      <c r="D63" s="53"/>
      <c r="E63" s="53"/>
    </row>
    <row r="64" spans="1:10" ht="29.25" customHeight="1" x14ac:dyDescent="0.25">
      <c r="A64" s="95" t="s">
        <v>2</v>
      </c>
      <c r="B64" s="109">
        <v>700</v>
      </c>
      <c r="C64" s="53"/>
      <c r="D64" s="53"/>
      <c r="E64" s="53"/>
    </row>
    <row r="65" spans="1:5" ht="23.25" customHeight="1" x14ac:dyDescent="0.25">
      <c r="A65" s="127" t="s">
        <v>139</v>
      </c>
      <c r="B65" s="128">
        <v>350</v>
      </c>
      <c r="C65" s="53"/>
      <c r="D65" s="53"/>
      <c r="E65" s="53"/>
    </row>
    <row r="66" spans="1:5" ht="27.75" customHeight="1" thickBot="1" x14ac:dyDescent="0.3">
      <c r="A66" s="101" t="s">
        <v>4</v>
      </c>
      <c r="B66" s="129">
        <v>50</v>
      </c>
      <c r="C66" s="53"/>
      <c r="D66" s="53"/>
      <c r="E66" s="53"/>
    </row>
    <row r="67" spans="1:5" ht="27" customHeight="1" thickBot="1" x14ac:dyDescent="0.3">
      <c r="A67" s="130" t="s">
        <v>72</v>
      </c>
      <c r="B67" s="112">
        <v>100</v>
      </c>
      <c r="C67" s="53"/>
      <c r="D67" s="53"/>
      <c r="E67" s="53"/>
    </row>
    <row r="68" spans="1:5" ht="22.5" customHeight="1" thickBot="1" x14ac:dyDescent="0.3">
      <c r="A68" s="125" t="s">
        <v>5</v>
      </c>
      <c r="B68" s="126">
        <f>SUM(B64:B67)</f>
        <v>1200</v>
      </c>
      <c r="C68" s="53"/>
      <c r="D68" s="53"/>
      <c r="E68" s="53"/>
    </row>
    <row r="69" spans="1:5" ht="22.5" customHeight="1" thickBot="1" x14ac:dyDescent="0.3">
      <c r="A69" s="131"/>
      <c r="B69" s="132"/>
      <c r="C69" s="53"/>
      <c r="D69" s="53"/>
      <c r="E69" s="53"/>
    </row>
    <row r="70" spans="1:5" ht="22.5" customHeight="1" thickBot="1" x14ac:dyDescent="0.3">
      <c r="A70" s="76" t="s">
        <v>87</v>
      </c>
      <c r="B70" s="77"/>
      <c r="C70" s="77"/>
      <c r="D70" s="77"/>
      <c r="E70" s="78"/>
    </row>
    <row r="71" spans="1:5" ht="22.5" customHeight="1" thickBot="1" x14ac:dyDescent="0.3">
      <c r="A71" s="133"/>
      <c r="B71" s="134"/>
      <c r="C71" s="53"/>
      <c r="D71" s="53"/>
      <c r="E71" s="53"/>
    </row>
    <row r="72" spans="1:5" ht="22.5" customHeight="1" thickBot="1" x14ac:dyDescent="0.3">
      <c r="A72" s="76" t="s">
        <v>88</v>
      </c>
      <c r="B72" s="61" t="s">
        <v>138</v>
      </c>
      <c r="C72" s="53"/>
      <c r="D72" s="53"/>
      <c r="E72" s="53"/>
    </row>
    <row r="73" spans="1:5" ht="22.5" customHeight="1" x14ac:dyDescent="0.25">
      <c r="A73" s="94" t="s">
        <v>89</v>
      </c>
      <c r="B73" s="109">
        <v>80</v>
      </c>
      <c r="C73" s="53"/>
      <c r="D73" s="53"/>
      <c r="E73" s="53"/>
    </row>
    <row r="74" spans="1:5" ht="31.5" customHeight="1" x14ac:dyDescent="0.25">
      <c r="A74" s="97" t="s">
        <v>90</v>
      </c>
      <c r="B74" s="112">
        <v>270</v>
      </c>
      <c r="C74" s="53"/>
      <c r="D74" s="53"/>
      <c r="E74" s="53"/>
    </row>
    <row r="75" spans="1:5" ht="34.5" customHeight="1" x14ac:dyDescent="0.25">
      <c r="A75" s="97" t="s">
        <v>91</v>
      </c>
      <c r="B75" s="124">
        <v>350</v>
      </c>
      <c r="C75" s="53"/>
      <c r="D75" s="53"/>
      <c r="E75" s="53"/>
    </row>
    <row r="76" spans="1:5" ht="36" customHeight="1" x14ac:dyDescent="0.25">
      <c r="A76" s="97" t="s">
        <v>92</v>
      </c>
      <c r="B76" s="124">
        <v>400</v>
      </c>
      <c r="C76" s="53"/>
      <c r="D76" s="53"/>
      <c r="E76" s="53"/>
    </row>
    <row r="77" spans="1:5" ht="38.25" customHeight="1" thickBot="1" x14ac:dyDescent="0.3">
      <c r="A77" s="97" t="s">
        <v>93</v>
      </c>
      <c r="B77" s="129">
        <v>100</v>
      </c>
      <c r="C77" s="53"/>
      <c r="D77" s="53"/>
      <c r="E77" s="53"/>
    </row>
    <row r="78" spans="1:5" ht="26.25" customHeight="1" thickBot="1" x14ac:dyDescent="0.3">
      <c r="A78" s="89" t="s">
        <v>5</v>
      </c>
      <c r="B78" s="114">
        <f>SUM(B73:B77)</f>
        <v>1200</v>
      </c>
      <c r="C78" s="53"/>
      <c r="D78" s="53"/>
      <c r="E78" s="53"/>
    </row>
    <row r="79" spans="1:5" ht="12" customHeight="1" thickBot="1" x14ac:dyDescent="0.3">
      <c r="A79" s="120"/>
      <c r="B79" s="121"/>
      <c r="C79" s="53"/>
      <c r="D79" s="53"/>
      <c r="E79" s="53"/>
    </row>
    <row r="80" spans="1:5" ht="27" customHeight="1" thickBot="1" x14ac:dyDescent="0.3">
      <c r="A80" s="76" t="s">
        <v>6</v>
      </c>
      <c r="B80" s="61" t="s">
        <v>138</v>
      </c>
      <c r="C80" s="53"/>
      <c r="D80" s="53"/>
      <c r="E80" s="53"/>
    </row>
    <row r="81" spans="1:10" ht="42" customHeight="1" x14ac:dyDescent="0.25">
      <c r="A81" s="94" t="s">
        <v>94</v>
      </c>
      <c r="B81" s="109">
        <v>1000</v>
      </c>
      <c r="C81" s="53"/>
      <c r="D81" s="53"/>
      <c r="E81" s="53"/>
    </row>
    <row r="82" spans="1:10" ht="39.75" customHeight="1" thickBot="1" x14ac:dyDescent="0.3">
      <c r="A82" s="97" t="s">
        <v>95</v>
      </c>
      <c r="B82" s="129">
        <v>600</v>
      </c>
      <c r="C82" s="53"/>
      <c r="D82" s="53"/>
      <c r="E82" s="53"/>
    </row>
    <row r="83" spans="1:10" ht="27" customHeight="1" thickBot="1" x14ac:dyDescent="0.3">
      <c r="A83" s="89" t="s">
        <v>5</v>
      </c>
      <c r="B83" s="114">
        <f>SUM(B81:B82)</f>
        <v>1600</v>
      </c>
      <c r="C83" s="53"/>
      <c r="D83" s="53"/>
      <c r="E83" s="53"/>
    </row>
    <row r="84" spans="1:10" ht="27" customHeight="1" thickBot="1" x14ac:dyDescent="0.3">
      <c r="A84" s="120"/>
      <c r="B84" s="121"/>
      <c r="C84" s="53"/>
      <c r="D84" s="53"/>
      <c r="E84" s="53"/>
    </row>
    <row r="85" spans="1:10" s="136" customFormat="1" ht="36.75" customHeight="1" thickBot="1" x14ac:dyDescent="0.3">
      <c r="A85" s="76" t="s">
        <v>96</v>
      </c>
      <c r="B85" s="61" t="s">
        <v>138</v>
      </c>
      <c r="C85" s="53"/>
      <c r="D85" s="76" t="s">
        <v>97</v>
      </c>
      <c r="E85" s="108" t="s">
        <v>7</v>
      </c>
      <c r="F85" s="54"/>
      <c r="G85" s="54"/>
      <c r="H85" s="54"/>
      <c r="I85" s="54"/>
      <c r="J85" s="54"/>
    </row>
    <row r="86" spans="1:10" s="72" customFormat="1" ht="30" customHeight="1" x14ac:dyDescent="0.25">
      <c r="A86" s="94" t="s">
        <v>98</v>
      </c>
      <c r="B86" s="115">
        <v>700</v>
      </c>
      <c r="C86" s="53"/>
      <c r="D86" s="94" t="s">
        <v>99</v>
      </c>
      <c r="E86" s="115">
        <v>750</v>
      </c>
      <c r="F86" s="54"/>
      <c r="G86" s="54"/>
      <c r="H86" s="54"/>
      <c r="I86" s="54"/>
      <c r="J86" s="54"/>
    </row>
    <row r="87" spans="1:10" s="72" customFormat="1" ht="28.5" customHeight="1" x14ac:dyDescent="0.25">
      <c r="A87" s="97" t="s">
        <v>100</v>
      </c>
      <c r="B87" s="116">
        <v>400</v>
      </c>
      <c r="C87" s="53"/>
      <c r="D87" s="97" t="s">
        <v>101</v>
      </c>
      <c r="E87" s="116">
        <v>350</v>
      </c>
      <c r="F87" s="54"/>
      <c r="G87" s="54"/>
      <c r="H87" s="54"/>
      <c r="I87" s="54"/>
      <c r="J87" s="54"/>
    </row>
    <row r="88" spans="1:10" s="72" customFormat="1" ht="27.75" customHeight="1" thickBot="1" x14ac:dyDescent="0.3">
      <c r="A88" s="137" t="s">
        <v>18</v>
      </c>
      <c r="B88" s="117">
        <v>100</v>
      </c>
      <c r="C88" s="53"/>
      <c r="D88" s="137" t="s">
        <v>18</v>
      </c>
      <c r="E88" s="117">
        <v>100</v>
      </c>
      <c r="F88" s="54"/>
      <c r="G88" s="54"/>
      <c r="H88" s="54"/>
      <c r="I88" s="54"/>
      <c r="J88" s="54"/>
    </row>
    <row r="89" spans="1:10" s="72" customFormat="1" ht="30.75" customHeight="1" thickBot="1" x14ac:dyDescent="0.3">
      <c r="A89" s="125" t="s">
        <v>5</v>
      </c>
      <c r="B89" s="138">
        <f>SUM(B86:B88)</f>
        <v>1200</v>
      </c>
      <c r="C89" s="53"/>
      <c r="D89" s="125" t="s">
        <v>5</v>
      </c>
      <c r="E89" s="138">
        <f>SUM(E86:E88)</f>
        <v>1200</v>
      </c>
      <c r="F89" s="54"/>
      <c r="G89" s="54"/>
      <c r="H89" s="54"/>
      <c r="I89" s="54"/>
      <c r="J89" s="54"/>
    </row>
    <row r="90" spans="1:10" s="72" customFormat="1" ht="31.5" customHeight="1" thickBot="1" x14ac:dyDescent="0.3">
      <c r="A90" s="139"/>
      <c r="B90" s="140"/>
      <c r="C90" s="139"/>
      <c r="D90" s="139"/>
      <c r="E90" s="139"/>
      <c r="F90" s="136"/>
      <c r="G90" s="136"/>
      <c r="H90" s="136"/>
      <c r="I90" s="136"/>
      <c r="J90" s="136"/>
    </row>
    <row r="91" spans="1:10" s="72" customFormat="1" ht="51" customHeight="1" thickBot="1" x14ac:dyDescent="0.3">
      <c r="A91" s="76" t="s">
        <v>102</v>
      </c>
      <c r="B91" s="61" t="s">
        <v>138</v>
      </c>
      <c r="C91" s="53"/>
      <c r="D91" s="53"/>
      <c r="E91" s="53"/>
    </row>
    <row r="92" spans="1:10" s="72" customFormat="1" ht="30" customHeight="1" x14ac:dyDescent="0.25">
      <c r="A92" s="94" t="s">
        <v>27</v>
      </c>
      <c r="B92" s="115">
        <v>900</v>
      </c>
      <c r="C92" s="53"/>
      <c r="D92" s="53"/>
      <c r="E92" s="53"/>
    </row>
    <row r="93" spans="1:10" s="72" customFormat="1" ht="29.25" customHeight="1" x14ac:dyDescent="0.25">
      <c r="A93" s="97" t="s">
        <v>28</v>
      </c>
      <c r="B93" s="116">
        <v>200</v>
      </c>
      <c r="C93" s="53"/>
      <c r="D93" s="53"/>
      <c r="E93" s="53"/>
    </row>
    <row r="94" spans="1:10" s="72" customFormat="1" ht="29.25" customHeight="1" thickBot="1" x14ac:dyDescent="0.3">
      <c r="A94" s="137" t="s">
        <v>18</v>
      </c>
      <c r="B94" s="117">
        <v>100</v>
      </c>
      <c r="C94" s="53"/>
      <c r="D94" s="53"/>
      <c r="E94" s="53"/>
    </row>
    <row r="95" spans="1:10" s="72" customFormat="1" ht="29.25" customHeight="1" thickBot="1" x14ac:dyDescent="0.3">
      <c r="A95" s="125" t="s">
        <v>5</v>
      </c>
      <c r="B95" s="138">
        <f>SUM(B92:B94)</f>
        <v>1200</v>
      </c>
      <c r="C95" s="53"/>
      <c r="D95" s="53"/>
      <c r="E95" s="53"/>
    </row>
    <row r="96" spans="1:10" s="72" customFormat="1" ht="29.25" customHeight="1" thickBot="1" x14ac:dyDescent="0.3">
      <c r="A96" s="53"/>
      <c r="B96" s="53"/>
      <c r="C96" s="53"/>
      <c r="D96" s="53"/>
      <c r="E96" s="53"/>
    </row>
    <row r="97" spans="1:10" s="72" customFormat="1" ht="29.25" customHeight="1" thickBot="1" x14ac:dyDescent="0.3">
      <c r="A97" s="76" t="s">
        <v>103</v>
      </c>
      <c r="B97" s="61" t="s">
        <v>138</v>
      </c>
      <c r="C97" s="53"/>
      <c r="D97" s="76" t="s">
        <v>104</v>
      </c>
      <c r="E97" s="108" t="s">
        <v>7</v>
      </c>
    </row>
    <row r="98" spans="1:10" s="72" customFormat="1" ht="29.25" customHeight="1" x14ac:dyDescent="0.25">
      <c r="A98" s="94" t="s">
        <v>105</v>
      </c>
      <c r="B98" s="115">
        <v>250</v>
      </c>
      <c r="C98" s="53"/>
      <c r="D98" s="94" t="s">
        <v>106</v>
      </c>
      <c r="E98" s="115">
        <v>300</v>
      </c>
    </row>
    <row r="99" spans="1:10" s="72" customFormat="1" ht="34.5" customHeight="1" x14ac:dyDescent="0.25">
      <c r="A99" s="97" t="s">
        <v>107</v>
      </c>
      <c r="B99" s="116">
        <v>200</v>
      </c>
      <c r="C99" s="53"/>
      <c r="D99" s="97" t="s">
        <v>108</v>
      </c>
      <c r="E99" s="116">
        <v>300</v>
      </c>
    </row>
    <row r="100" spans="1:10" s="72" customFormat="1" ht="29.25" customHeight="1" x14ac:dyDescent="0.25">
      <c r="A100" s="137" t="s">
        <v>109</v>
      </c>
      <c r="B100" s="116">
        <v>150</v>
      </c>
      <c r="C100" s="53"/>
      <c r="D100" s="137" t="s">
        <v>110</v>
      </c>
      <c r="E100" s="117">
        <v>240</v>
      </c>
    </row>
    <row r="101" spans="1:10" s="72" customFormat="1" ht="31.5" customHeight="1" x14ac:dyDescent="0.25">
      <c r="A101" s="137" t="s">
        <v>111</v>
      </c>
      <c r="B101" s="71">
        <v>270</v>
      </c>
      <c r="C101" s="53"/>
      <c r="D101" s="137" t="s">
        <v>112</v>
      </c>
      <c r="E101" s="117">
        <v>260</v>
      </c>
    </row>
    <row r="102" spans="1:10" s="72" customFormat="1" ht="31.5" customHeight="1" thickBot="1" x14ac:dyDescent="0.3">
      <c r="A102" s="137" t="s">
        <v>113</v>
      </c>
      <c r="B102" s="117">
        <v>330</v>
      </c>
      <c r="C102" s="53"/>
      <c r="D102" s="137" t="s">
        <v>72</v>
      </c>
      <c r="E102" s="117">
        <v>100</v>
      </c>
    </row>
    <row r="103" spans="1:10" s="72" customFormat="1" ht="32.25" customHeight="1" thickBot="1" x14ac:dyDescent="0.3">
      <c r="A103" s="125" t="s">
        <v>5</v>
      </c>
      <c r="B103" s="138">
        <f>SUM(B98:B102)</f>
        <v>1200</v>
      </c>
      <c r="C103" s="53"/>
      <c r="D103" s="125" t="s">
        <v>5</v>
      </c>
      <c r="E103" s="138">
        <f>SUM(E98:E102)</f>
        <v>1200</v>
      </c>
    </row>
    <row r="104" spans="1:10" s="72" customFormat="1" ht="29.25" customHeight="1" thickBot="1" x14ac:dyDescent="0.3">
      <c r="A104" s="53"/>
      <c r="B104" s="53"/>
      <c r="C104" s="53"/>
      <c r="D104" s="53"/>
      <c r="E104" s="53"/>
    </row>
    <row r="105" spans="1:10" s="72" customFormat="1" ht="29.25" customHeight="1" thickBot="1" x14ac:dyDescent="0.3">
      <c r="A105" s="76" t="s">
        <v>114</v>
      </c>
      <c r="B105" s="61" t="s">
        <v>138</v>
      </c>
      <c r="C105" s="53"/>
      <c r="D105" s="76" t="s">
        <v>115</v>
      </c>
      <c r="E105" s="108" t="s">
        <v>7</v>
      </c>
    </row>
    <row r="106" spans="1:10" s="72" customFormat="1" ht="35.25" customHeight="1" x14ac:dyDescent="0.25">
      <c r="A106" s="94" t="s">
        <v>116</v>
      </c>
      <c r="B106" s="115">
        <v>440</v>
      </c>
      <c r="C106" s="53"/>
      <c r="D106" s="94" t="s">
        <v>117</v>
      </c>
      <c r="E106" s="115">
        <v>700</v>
      </c>
    </row>
    <row r="107" spans="1:10" s="141" customFormat="1" ht="42.75" customHeight="1" x14ac:dyDescent="0.25">
      <c r="A107" s="97" t="s">
        <v>118</v>
      </c>
      <c r="B107" s="116">
        <v>420</v>
      </c>
      <c r="C107" s="53"/>
      <c r="D107" s="97" t="s">
        <v>119</v>
      </c>
      <c r="E107" s="116">
        <v>350</v>
      </c>
      <c r="F107" s="72"/>
      <c r="G107" s="72"/>
      <c r="H107" s="72"/>
      <c r="I107" s="72"/>
      <c r="J107" s="72"/>
    </row>
    <row r="108" spans="1:10" ht="39" customHeight="1" x14ac:dyDescent="0.25">
      <c r="A108" s="137" t="s">
        <v>120</v>
      </c>
      <c r="B108" s="117">
        <v>150</v>
      </c>
      <c r="C108" s="53"/>
      <c r="D108" s="137" t="s">
        <v>121</v>
      </c>
      <c r="E108" s="117">
        <v>100</v>
      </c>
      <c r="F108" s="72"/>
      <c r="G108" s="72"/>
      <c r="H108" s="72"/>
      <c r="I108" s="72"/>
      <c r="J108" s="72"/>
    </row>
    <row r="109" spans="1:10" ht="53.25" customHeight="1" x14ac:dyDescent="0.25">
      <c r="A109" s="137" t="s">
        <v>122</v>
      </c>
      <c r="B109" s="117">
        <v>160</v>
      </c>
      <c r="C109" s="53"/>
      <c r="D109" s="137" t="s">
        <v>72</v>
      </c>
      <c r="E109" s="117">
        <v>40</v>
      </c>
      <c r="F109" s="72"/>
      <c r="G109" s="72"/>
      <c r="H109" s="72"/>
      <c r="I109" s="72"/>
      <c r="J109" s="72"/>
    </row>
    <row r="110" spans="1:10" ht="28.5" customHeight="1" thickBot="1" x14ac:dyDescent="0.3">
      <c r="A110" s="137" t="s">
        <v>72</v>
      </c>
      <c r="B110" s="117">
        <v>20</v>
      </c>
      <c r="C110" s="53"/>
      <c r="D110" s="137" t="s">
        <v>18</v>
      </c>
      <c r="E110" s="117">
        <v>10</v>
      </c>
      <c r="F110" s="72"/>
      <c r="G110" s="72"/>
      <c r="H110" s="72"/>
      <c r="I110" s="72"/>
      <c r="J110" s="72"/>
    </row>
    <row r="111" spans="1:10" ht="30.75" customHeight="1" thickBot="1" x14ac:dyDescent="0.3">
      <c r="A111" s="137" t="s">
        <v>18</v>
      </c>
      <c r="B111" s="117">
        <v>10</v>
      </c>
      <c r="C111" s="53"/>
      <c r="D111" s="125" t="s">
        <v>5</v>
      </c>
      <c r="E111" s="138">
        <f>SUM(E106:E110)</f>
        <v>1200</v>
      </c>
      <c r="F111" s="72"/>
      <c r="G111" s="72"/>
      <c r="H111" s="72"/>
      <c r="I111" s="72"/>
      <c r="J111" s="72"/>
    </row>
    <row r="112" spans="1:10" ht="18" customHeight="1" thickBot="1" x14ac:dyDescent="0.3">
      <c r="A112" s="125" t="s">
        <v>5</v>
      </c>
      <c r="B112" s="138">
        <f>SUM(B106:B111)</f>
        <v>1200</v>
      </c>
      <c r="C112" s="139"/>
      <c r="D112" s="139"/>
      <c r="E112" s="139"/>
      <c r="F112" s="141"/>
      <c r="G112" s="141"/>
      <c r="H112" s="141"/>
      <c r="I112" s="141"/>
      <c r="J112" s="141"/>
    </row>
    <row r="113" spans="1:6" ht="18" customHeight="1" thickBot="1" x14ac:dyDescent="0.3">
      <c r="A113" s="53"/>
      <c r="B113" s="53"/>
      <c r="C113" s="53"/>
      <c r="D113" s="53"/>
      <c r="E113" s="53"/>
    </row>
    <row r="114" spans="1:6" ht="42.75" customHeight="1" thickBot="1" x14ac:dyDescent="0.3">
      <c r="A114" s="135" t="s">
        <v>123</v>
      </c>
      <c r="B114" s="135" t="s">
        <v>138</v>
      </c>
      <c r="C114" s="53"/>
      <c r="D114" s="53"/>
      <c r="E114" s="53"/>
    </row>
    <row r="115" spans="1:6" ht="18" customHeight="1" x14ac:dyDescent="0.25">
      <c r="A115" s="94" t="s">
        <v>124</v>
      </c>
      <c r="B115" s="109">
        <v>560</v>
      </c>
      <c r="C115" s="53"/>
      <c r="D115" s="55"/>
      <c r="E115" s="142"/>
      <c r="F115" s="143"/>
    </row>
    <row r="116" spans="1:6" ht="18" customHeight="1" x14ac:dyDescent="0.25">
      <c r="A116" s="97" t="s">
        <v>125</v>
      </c>
      <c r="B116" s="112">
        <v>120</v>
      </c>
      <c r="C116" s="53"/>
      <c r="D116" s="53"/>
      <c r="E116" s="53"/>
      <c r="F116" s="144"/>
    </row>
    <row r="117" spans="1:6" ht="18" customHeight="1" x14ac:dyDescent="0.25">
      <c r="A117" s="97" t="s">
        <v>126</v>
      </c>
      <c r="B117" s="112">
        <v>40</v>
      </c>
      <c r="C117" s="53"/>
      <c r="D117" s="55"/>
      <c r="E117" s="145"/>
      <c r="F117" s="144"/>
    </row>
    <row r="118" spans="1:6" x14ac:dyDescent="0.25">
      <c r="A118" s="97" t="s">
        <v>127</v>
      </c>
      <c r="B118" s="112">
        <v>50</v>
      </c>
      <c r="C118" s="139"/>
      <c r="D118" s="55"/>
      <c r="E118" s="142"/>
      <c r="F118" s="146"/>
    </row>
    <row r="119" spans="1:6" x14ac:dyDescent="0.25">
      <c r="A119" s="97" t="s">
        <v>128</v>
      </c>
      <c r="B119" s="112">
        <v>40</v>
      </c>
      <c r="C119" s="139"/>
      <c r="D119" s="55"/>
      <c r="E119" s="55"/>
      <c r="F119" s="147"/>
    </row>
    <row r="120" spans="1:6" x14ac:dyDescent="0.25">
      <c r="A120" s="97" t="s">
        <v>129</v>
      </c>
      <c r="B120" s="112">
        <v>70</v>
      </c>
      <c r="C120" s="139"/>
      <c r="D120" s="53"/>
      <c r="E120" s="53"/>
      <c r="F120" s="147"/>
    </row>
    <row r="121" spans="1:6" x14ac:dyDescent="0.25">
      <c r="A121" s="97" t="s">
        <v>130</v>
      </c>
      <c r="B121" s="112">
        <v>70</v>
      </c>
      <c r="C121" s="139"/>
      <c r="D121" s="53"/>
      <c r="E121" s="53"/>
      <c r="F121" s="147"/>
    </row>
    <row r="122" spans="1:6" x14ac:dyDescent="0.25">
      <c r="A122" s="97" t="s">
        <v>129</v>
      </c>
      <c r="B122" s="112">
        <v>40</v>
      </c>
      <c r="C122" s="139"/>
      <c r="D122" s="53"/>
      <c r="E122" s="53"/>
      <c r="F122" s="147"/>
    </row>
    <row r="123" spans="1:6" x14ac:dyDescent="0.25">
      <c r="A123" s="97" t="s">
        <v>131</v>
      </c>
      <c r="B123" s="112">
        <v>10</v>
      </c>
      <c r="C123" s="139"/>
      <c r="D123" s="53"/>
      <c r="E123" s="53"/>
      <c r="F123" s="147"/>
    </row>
    <row r="124" spans="1:6" x14ac:dyDescent="0.25">
      <c r="A124" s="97" t="s">
        <v>132</v>
      </c>
      <c r="B124" s="112">
        <v>20</v>
      </c>
      <c r="C124" s="53"/>
      <c r="D124" s="53"/>
      <c r="E124" s="53"/>
      <c r="F124" s="147"/>
    </row>
    <row r="125" spans="1:6" x14ac:dyDescent="0.25">
      <c r="A125" s="97" t="s">
        <v>133</v>
      </c>
      <c r="B125" s="112">
        <v>10</v>
      </c>
      <c r="C125" s="53"/>
      <c r="D125" s="53"/>
      <c r="E125" s="53"/>
      <c r="F125" s="147"/>
    </row>
    <row r="126" spans="1:6" x14ac:dyDescent="0.25">
      <c r="A126" s="97" t="s">
        <v>134</v>
      </c>
      <c r="B126" s="112">
        <v>10</v>
      </c>
      <c r="C126" s="53"/>
      <c r="D126" s="53"/>
      <c r="E126" s="53"/>
      <c r="F126" s="147"/>
    </row>
    <row r="127" spans="1:6" ht="13.8" thickBot="1" x14ac:dyDescent="0.3">
      <c r="A127" s="106" t="s">
        <v>135</v>
      </c>
      <c r="B127" s="128">
        <v>160</v>
      </c>
      <c r="C127" s="53"/>
      <c r="D127" s="53"/>
      <c r="E127" s="53"/>
      <c r="F127" s="147"/>
    </row>
    <row r="128" spans="1:6" ht="13.8" thickBot="1" x14ac:dyDescent="0.3">
      <c r="A128" s="125" t="s">
        <v>5</v>
      </c>
      <c r="B128" s="138">
        <f>SUM(B115:B127)</f>
        <v>1200</v>
      </c>
      <c r="C128" s="53"/>
      <c r="D128" s="53"/>
      <c r="E128" s="53"/>
    </row>
  </sheetData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&amp;C&amp;"Tahoma,полужирный"&amp;12&amp;KC00000Форма анализа входящих звонков для медицинских компаний и медицинских учреждений</oddHeader>
    <oddFooter>&amp;C&amp;"Wide Latin,полужирный"&amp;10&amp;KC00000"SYNOPSIS проекты для медицины" medresearch.ru +7 495 724 15 68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view="pageLayout" topLeftCell="A49" zoomScale="40" zoomScaleNormal="50" zoomScalePageLayoutView="40" workbookViewId="0">
      <selection activeCell="O7" sqref="O7:O8"/>
    </sheetView>
  </sheetViews>
  <sheetFormatPr defaultColWidth="9.109375" defaultRowHeight="15" x14ac:dyDescent="0.3"/>
  <cols>
    <col min="1" max="1" width="21.44140625" style="2" customWidth="1"/>
    <col min="2" max="2" width="28" style="52" customWidth="1"/>
    <col min="3" max="3" width="3.6640625" style="2" customWidth="1"/>
    <col min="4" max="4" width="39.88671875" style="2" customWidth="1"/>
    <col min="5" max="5" width="32.109375" style="2" customWidth="1"/>
    <col min="8" max="247" width="9.109375" style="2"/>
    <col min="248" max="248" width="1.44140625" style="2" customWidth="1"/>
    <col min="249" max="249" width="21.44140625" style="2" customWidth="1"/>
    <col min="250" max="250" width="28" style="2" customWidth="1"/>
    <col min="251" max="251" width="3.6640625" style="2" customWidth="1"/>
    <col min="252" max="252" width="39.88671875" style="2" customWidth="1"/>
    <col min="253" max="253" width="32.109375" style="2" customWidth="1"/>
    <col min="254" max="503" width="9.109375" style="2"/>
    <col min="504" max="504" width="1.44140625" style="2" customWidth="1"/>
    <col min="505" max="505" width="21.44140625" style="2" customWidth="1"/>
    <col min="506" max="506" width="28" style="2" customWidth="1"/>
    <col min="507" max="507" width="3.6640625" style="2" customWidth="1"/>
    <col min="508" max="508" width="39.88671875" style="2" customWidth="1"/>
    <col min="509" max="509" width="32.109375" style="2" customWidth="1"/>
    <col min="510" max="759" width="9.109375" style="2"/>
    <col min="760" max="760" width="1.44140625" style="2" customWidth="1"/>
    <col min="761" max="761" width="21.44140625" style="2" customWidth="1"/>
    <col min="762" max="762" width="28" style="2" customWidth="1"/>
    <col min="763" max="763" width="3.6640625" style="2" customWidth="1"/>
    <col min="764" max="764" width="39.88671875" style="2" customWidth="1"/>
    <col min="765" max="765" width="32.109375" style="2" customWidth="1"/>
    <col min="766" max="1015" width="9.109375" style="2"/>
    <col min="1016" max="1016" width="1.44140625" style="2" customWidth="1"/>
    <col min="1017" max="1017" width="21.44140625" style="2" customWidth="1"/>
    <col min="1018" max="1018" width="28" style="2" customWidth="1"/>
    <col min="1019" max="1019" width="3.6640625" style="2" customWidth="1"/>
    <col min="1020" max="1020" width="39.88671875" style="2" customWidth="1"/>
    <col min="1021" max="1021" width="32.109375" style="2" customWidth="1"/>
    <col min="1022" max="1271" width="9.109375" style="2"/>
    <col min="1272" max="1272" width="1.44140625" style="2" customWidth="1"/>
    <col min="1273" max="1273" width="21.44140625" style="2" customWidth="1"/>
    <col min="1274" max="1274" width="28" style="2" customWidth="1"/>
    <col min="1275" max="1275" width="3.6640625" style="2" customWidth="1"/>
    <col min="1276" max="1276" width="39.88671875" style="2" customWidth="1"/>
    <col min="1277" max="1277" width="32.109375" style="2" customWidth="1"/>
    <col min="1278" max="1527" width="9.109375" style="2"/>
    <col min="1528" max="1528" width="1.44140625" style="2" customWidth="1"/>
    <col min="1529" max="1529" width="21.44140625" style="2" customWidth="1"/>
    <col min="1530" max="1530" width="28" style="2" customWidth="1"/>
    <col min="1531" max="1531" width="3.6640625" style="2" customWidth="1"/>
    <col min="1532" max="1532" width="39.88671875" style="2" customWidth="1"/>
    <col min="1533" max="1533" width="32.109375" style="2" customWidth="1"/>
    <col min="1534" max="1783" width="9.109375" style="2"/>
    <col min="1784" max="1784" width="1.44140625" style="2" customWidth="1"/>
    <col min="1785" max="1785" width="21.44140625" style="2" customWidth="1"/>
    <col min="1786" max="1786" width="28" style="2" customWidth="1"/>
    <col min="1787" max="1787" width="3.6640625" style="2" customWidth="1"/>
    <col min="1788" max="1788" width="39.88671875" style="2" customWidth="1"/>
    <col min="1789" max="1789" width="32.109375" style="2" customWidth="1"/>
    <col min="1790" max="2039" width="9.109375" style="2"/>
    <col min="2040" max="2040" width="1.44140625" style="2" customWidth="1"/>
    <col min="2041" max="2041" width="21.44140625" style="2" customWidth="1"/>
    <col min="2042" max="2042" width="28" style="2" customWidth="1"/>
    <col min="2043" max="2043" width="3.6640625" style="2" customWidth="1"/>
    <col min="2044" max="2044" width="39.88671875" style="2" customWidth="1"/>
    <col min="2045" max="2045" width="32.109375" style="2" customWidth="1"/>
    <col min="2046" max="2295" width="9.109375" style="2"/>
    <col min="2296" max="2296" width="1.44140625" style="2" customWidth="1"/>
    <col min="2297" max="2297" width="21.44140625" style="2" customWidth="1"/>
    <col min="2298" max="2298" width="28" style="2" customWidth="1"/>
    <col min="2299" max="2299" width="3.6640625" style="2" customWidth="1"/>
    <col min="2300" max="2300" width="39.88671875" style="2" customWidth="1"/>
    <col min="2301" max="2301" width="32.109375" style="2" customWidth="1"/>
    <col min="2302" max="2551" width="9.109375" style="2"/>
    <col min="2552" max="2552" width="1.44140625" style="2" customWidth="1"/>
    <col min="2553" max="2553" width="21.44140625" style="2" customWidth="1"/>
    <col min="2554" max="2554" width="28" style="2" customWidth="1"/>
    <col min="2555" max="2555" width="3.6640625" style="2" customWidth="1"/>
    <col min="2556" max="2556" width="39.88671875" style="2" customWidth="1"/>
    <col min="2557" max="2557" width="32.109375" style="2" customWidth="1"/>
    <col min="2558" max="2807" width="9.109375" style="2"/>
    <col min="2808" max="2808" width="1.44140625" style="2" customWidth="1"/>
    <col min="2809" max="2809" width="21.44140625" style="2" customWidth="1"/>
    <col min="2810" max="2810" width="28" style="2" customWidth="1"/>
    <col min="2811" max="2811" width="3.6640625" style="2" customWidth="1"/>
    <col min="2812" max="2812" width="39.88671875" style="2" customWidth="1"/>
    <col min="2813" max="2813" width="32.109375" style="2" customWidth="1"/>
    <col min="2814" max="3063" width="9.109375" style="2"/>
    <col min="3064" max="3064" width="1.44140625" style="2" customWidth="1"/>
    <col min="3065" max="3065" width="21.44140625" style="2" customWidth="1"/>
    <col min="3066" max="3066" width="28" style="2" customWidth="1"/>
    <col min="3067" max="3067" width="3.6640625" style="2" customWidth="1"/>
    <col min="3068" max="3068" width="39.88671875" style="2" customWidth="1"/>
    <col min="3069" max="3069" width="32.109375" style="2" customWidth="1"/>
    <col min="3070" max="3319" width="9.109375" style="2"/>
    <col min="3320" max="3320" width="1.44140625" style="2" customWidth="1"/>
    <col min="3321" max="3321" width="21.44140625" style="2" customWidth="1"/>
    <col min="3322" max="3322" width="28" style="2" customWidth="1"/>
    <col min="3323" max="3323" width="3.6640625" style="2" customWidth="1"/>
    <col min="3324" max="3324" width="39.88671875" style="2" customWidth="1"/>
    <col min="3325" max="3325" width="32.109375" style="2" customWidth="1"/>
    <col min="3326" max="3575" width="9.109375" style="2"/>
    <col min="3576" max="3576" width="1.44140625" style="2" customWidth="1"/>
    <col min="3577" max="3577" width="21.44140625" style="2" customWidth="1"/>
    <col min="3578" max="3578" width="28" style="2" customWidth="1"/>
    <col min="3579" max="3579" width="3.6640625" style="2" customWidth="1"/>
    <col min="3580" max="3580" width="39.88671875" style="2" customWidth="1"/>
    <col min="3581" max="3581" width="32.109375" style="2" customWidth="1"/>
    <col min="3582" max="3831" width="9.109375" style="2"/>
    <col min="3832" max="3832" width="1.44140625" style="2" customWidth="1"/>
    <col min="3833" max="3833" width="21.44140625" style="2" customWidth="1"/>
    <col min="3834" max="3834" width="28" style="2" customWidth="1"/>
    <col min="3835" max="3835" width="3.6640625" style="2" customWidth="1"/>
    <col min="3836" max="3836" width="39.88671875" style="2" customWidth="1"/>
    <col min="3837" max="3837" width="32.109375" style="2" customWidth="1"/>
    <col min="3838" max="4087" width="9.109375" style="2"/>
    <col min="4088" max="4088" width="1.44140625" style="2" customWidth="1"/>
    <col min="4089" max="4089" width="21.44140625" style="2" customWidth="1"/>
    <col min="4090" max="4090" width="28" style="2" customWidth="1"/>
    <col min="4091" max="4091" width="3.6640625" style="2" customWidth="1"/>
    <col min="4092" max="4092" width="39.88671875" style="2" customWidth="1"/>
    <col min="4093" max="4093" width="32.109375" style="2" customWidth="1"/>
    <col min="4094" max="4343" width="9.109375" style="2"/>
    <col min="4344" max="4344" width="1.44140625" style="2" customWidth="1"/>
    <col min="4345" max="4345" width="21.44140625" style="2" customWidth="1"/>
    <col min="4346" max="4346" width="28" style="2" customWidth="1"/>
    <col min="4347" max="4347" width="3.6640625" style="2" customWidth="1"/>
    <col min="4348" max="4348" width="39.88671875" style="2" customWidth="1"/>
    <col min="4349" max="4349" width="32.109375" style="2" customWidth="1"/>
    <col min="4350" max="4599" width="9.109375" style="2"/>
    <col min="4600" max="4600" width="1.44140625" style="2" customWidth="1"/>
    <col min="4601" max="4601" width="21.44140625" style="2" customWidth="1"/>
    <col min="4602" max="4602" width="28" style="2" customWidth="1"/>
    <col min="4603" max="4603" width="3.6640625" style="2" customWidth="1"/>
    <col min="4604" max="4604" width="39.88671875" style="2" customWidth="1"/>
    <col min="4605" max="4605" width="32.109375" style="2" customWidth="1"/>
    <col min="4606" max="4855" width="9.109375" style="2"/>
    <col min="4856" max="4856" width="1.44140625" style="2" customWidth="1"/>
    <col min="4857" max="4857" width="21.44140625" style="2" customWidth="1"/>
    <col min="4858" max="4858" width="28" style="2" customWidth="1"/>
    <col min="4859" max="4859" width="3.6640625" style="2" customWidth="1"/>
    <col min="4860" max="4860" width="39.88671875" style="2" customWidth="1"/>
    <col min="4861" max="4861" width="32.109375" style="2" customWidth="1"/>
    <col min="4862" max="5111" width="9.109375" style="2"/>
    <col min="5112" max="5112" width="1.44140625" style="2" customWidth="1"/>
    <col min="5113" max="5113" width="21.44140625" style="2" customWidth="1"/>
    <col min="5114" max="5114" width="28" style="2" customWidth="1"/>
    <col min="5115" max="5115" width="3.6640625" style="2" customWidth="1"/>
    <col min="5116" max="5116" width="39.88671875" style="2" customWidth="1"/>
    <col min="5117" max="5117" width="32.109375" style="2" customWidth="1"/>
    <col min="5118" max="5367" width="9.109375" style="2"/>
    <col min="5368" max="5368" width="1.44140625" style="2" customWidth="1"/>
    <col min="5369" max="5369" width="21.44140625" style="2" customWidth="1"/>
    <col min="5370" max="5370" width="28" style="2" customWidth="1"/>
    <col min="5371" max="5371" width="3.6640625" style="2" customWidth="1"/>
    <col min="5372" max="5372" width="39.88671875" style="2" customWidth="1"/>
    <col min="5373" max="5373" width="32.109375" style="2" customWidth="1"/>
    <col min="5374" max="5623" width="9.109375" style="2"/>
    <col min="5624" max="5624" width="1.44140625" style="2" customWidth="1"/>
    <col min="5625" max="5625" width="21.44140625" style="2" customWidth="1"/>
    <col min="5626" max="5626" width="28" style="2" customWidth="1"/>
    <col min="5627" max="5627" width="3.6640625" style="2" customWidth="1"/>
    <col min="5628" max="5628" width="39.88671875" style="2" customWidth="1"/>
    <col min="5629" max="5629" width="32.109375" style="2" customWidth="1"/>
    <col min="5630" max="5879" width="9.109375" style="2"/>
    <col min="5880" max="5880" width="1.44140625" style="2" customWidth="1"/>
    <col min="5881" max="5881" width="21.44140625" style="2" customWidth="1"/>
    <col min="5882" max="5882" width="28" style="2" customWidth="1"/>
    <col min="5883" max="5883" width="3.6640625" style="2" customWidth="1"/>
    <col min="5884" max="5884" width="39.88671875" style="2" customWidth="1"/>
    <col min="5885" max="5885" width="32.109375" style="2" customWidth="1"/>
    <col min="5886" max="6135" width="9.109375" style="2"/>
    <col min="6136" max="6136" width="1.44140625" style="2" customWidth="1"/>
    <col min="6137" max="6137" width="21.44140625" style="2" customWidth="1"/>
    <col min="6138" max="6138" width="28" style="2" customWidth="1"/>
    <col min="6139" max="6139" width="3.6640625" style="2" customWidth="1"/>
    <col min="6140" max="6140" width="39.88671875" style="2" customWidth="1"/>
    <col min="6141" max="6141" width="32.109375" style="2" customWidth="1"/>
    <col min="6142" max="6391" width="9.109375" style="2"/>
    <col min="6392" max="6392" width="1.44140625" style="2" customWidth="1"/>
    <col min="6393" max="6393" width="21.44140625" style="2" customWidth="1"/>
    <col min="6394" max="6394" width="28" style="2" customWidth="1"/>
    <col min="6395" max="6395" width="3.6640625" style="2" customWidth="1"/>
    <col min="6396" max="6396" width="39.88671875" style="2" customWidth="1"/>
    <col min="6397" max="6397" width="32.109375" style="2" customWidth="1"/>
    <col min="6398" max="6647" width="9.109375" style="2"/>
    <col min="6648" max="6648" width="1.44140625" style="2" customWidth="1"/>
    <col min="6649" max="6649" width="21.44140625" style="2" customWidth="1"/>
    <col min="6650" max="6650" width="28" style="2" customWidth="1"/>
    <col min="6651" max="6651" width="3.6640625" style="2" customWidth="1"/>
    <col min="6652" max="6652" width="39.88671875" style="2" customWidth="1"/>
    <col min="6653" max="6653" width="32.109375" style="2" customWidth="1"/>
    <col min="6654" max="6903" width="9.109375" style="2"/>
    <col min="6904" max="6904" width="1.44140625" style="2" customWidth="1"/>
    <col min="6905" max="6905" width="21.44140625" style="2" customWidth="1"/>
    <col min="6906" max="6906" width="28" style="2" customWidth="1"/>
    <col min="6907" max="6907" width="3.6640625" style="2" customWidth="1"/>
    <col min="6908" max="6908" width="39.88671875" style="2" customWidth="1"/>
    <col min="6909" max="6909" width="32.109375" style="2" customWidth="1"/>
    <col min="6910" max="7159" width="9.109375" style="2"/>
    <col min="7160" max="7160" width="1.44140625" style="2" customWidth="1"/>
    <col min="7161" max="7161" width="21.44140625" style="2" customWidth="1"/>
    <col min="7162" max="7162" width="28" style="2" customWidth="1"/>
    <col min="7163" max="7163" width="3.6640625" style="2" customWidth="1"/>
    <col min="7164" max="7164" width="39.88671875" style="2" customWidth="1"/>
    <col min="7165" max="7165" width="32.109375" style="2" customWidth="1"/>
    <col min="7166" max="7415" width="9.109375" style="2"/>
    <col min="7416" max="7416" width="1.44140625" style="2" customWidth="1"/>
    <col min="7417" max="7417" width="21.44140625" style="2" customWidth="1"/>
    <col min="7418" max="7418" width="28" style="2" customWidth="1"/>
    <col min="7419" max="7419" width="3.6640625" style="2" customWidth="1"/>
    <col min="7420" max="7420" width="39.88671875" style="2" customWidth="1"/>
    <col min="7421" max="7421" width="32.109375" style="2" customWidth="1"/>
    <col min="7422" max="7671" width="9.109375" style="2"/>
    <col min="7672" max="7672" width="1.44140625" style="2" customWidth="1"/>
    <col min="7673" max="7673" width="21.44140625" style="2" customWidth="1"/>
    <col min="7674" max="7674" width="28" style="2" customWidth="1"/>
    <col min="7675" max="7675" width="3.6640625" style="2" customWidth="1"/>
    <col min="7676" max="7676" width="39.88671875" style="2" customWidth="1"/>
    <col min="7677" max="7677" width="32.109375" style="2" customWidth="1"/>
    <col min="7678" max="7927" width="9.109375" style="2"/>
    <col min="7928" max="7928" width="1.44140625" style="2" customWidth="1"/>
    <col min="7929" max="7929" width="21.44140625" style="2" customWidth="1"/>
    <col min="7930" max="7930" width="28" style="2" customWidth="1"/>
    <col min="7931" max="7931" width="3.6640625" style="2" customWidth="1"/>
    <col min="7932" max="7932" width="39.88671875" style="2" customWidth="1"/>
    <col min="7933" max="7933" width="32.109375" style="2" customWidth="1"/>
    <col min="7934" max="8183" width="9.109375" style="2"/>
    <col min="8184" max="8184" width="1.44140625" style="2" customWidth="1"/>
    <col min="8185" max="8185" width="21.44140625" style="2" customWidth="1"/>
    <col min="8186" max="8186" width="28" style="2" customWidth="1"/>
    <col min="8187" max="8187" width="3.6640625" style="2" customWidth="1"/>
    <col min="8188" max="8188" width="39.88671875" style="2" customWidth="1"/>
    <col min="8189" max="8189" width="32.109375" style="2" customWidth="1"/>
    <col min="8190" max="8439" width="9.109375" style="2"/>
    <col min="8440" max="8440" width="1.44140625" style="2" customWidth="1"/>
    <col min="8441" max="8441" width="21.44140625" style="2" customWidth="1"/>
    <col min="8442" max="8442" width="28" style="2" customWidth="1"/>
    <col min="8443" max="8443" width="3.6640625" style="2" customWidth="1"/>
    <col min="8444" max="8444" width="39.88671875" style="2" customWidth="1"/>
    <col min="8445" max="8445" width="32.109375" style="2" customWidth="1"/>
    <col min="8446" max="8695" width="9.109375" style="2"/>
    <col min="8696" max="8696" width="1.44140625" style="2" customWidth="1"/>
    <col min="8697" max="8697" width="21.44140625" style="2" customWidth="1"/>
    <col min="8698" max="8698" width="28" style="2" customWidth="1"/>
    <col min="8699" max="8699" width="3.6640625" style="2" customWidth="1"/>
    <col min="8700" max="8700" width="39.88671875" style="2" customWidth="1"/>
    <col min="8701" max="8701" width="32.109375" style="2" customWidth="1"/>
    <col min="8702" max="8951" width="9.109375" style="2"/>
    <col min="8952" max="8952" width="1.44140625" style="2" customWidth="1"/>
    <col min="8953" max="8953" width="21.44140625" style="2" customWidth="1"/>
    <col min="8954" max="8954" width="28" style="2" customWidth="1"/>
    <col min="8955" max="8955" width="3.6640625" style="2" customWidth="1"/>
    <col min="8956" max="8956" width="39.88671875" style="2" customWidth="1"/>
    <col min="8957" max="8957" width="32.109375" style="2" customWidth="1"/>
    <col min="8958" max="9207" width="9.109375" style="2"/>
    <col min="9208" max="9208" width="1.44140625" style="2" customWidth="1"/>
    <col min="9209" max="9209" width="21.44140625" style="2" customWidth="1"/>
    <col min="9210" max="9210" width="28" style="2" customWidth="1"/>
    <col min="9211" max="9211" width="3.6640625" style="2" customWidth="1"/>
    <col min="9212" max="9212" width="39.88671875" style="2" customWidth="1"/>
    <col min="9213" max="9213" width="32.109375" style="2" customWidth="1"/>
    <col min="9214" max="9463" width="9.109375" style="2"/>
    <col min="9464" max="9464" width="1.44140625" style="2" customWidth="1"/>
    <col min="9465" max="9465" width="21.44140625" style="2" customWidth="1"/>
    <col min="9466" max="9466" width="28" style="2" customWidth="1"/>
    <col min="9467" max="9467" width="3.6640625" style="2" customWidth="1"/>
    <col min="9468" max="9468" width="39.88671875" style="2" customWidth="1"/>
    <col min="9469" max="9469" width="32.109375" style="2" customWidth="1"/>
    <col min="9470" max="9719" width="9.109375" style="2"/>
    <col min="9720" max="9720" width="1.44140625" style="2" customWidth="1"/>
    <col min="9721" max="9721" width="21.44140625" style="2" customWidth="1"/>
    <col min="9722" max="9722" width="28" style="2" customWidth="1"/>
    <col min="9723" max="9723" width="3.6640625" style="2" customWidth="1"/>
    <col min="9724" max="9724" width="39.88671875" style="2" customWidth="1"/>
    <col min="9725" max="9725" width="32.109375" style="2" customWidth="1"/>
    <col min="9726" max="9975" width="9.109375" style="2"/>
    <col min="9976" max="9976" width="1.44140625" style="2" customWidth="1"/>
    <col min="9977" max="9977" width="21.44140625" style="2" customWidth="1"/>
    <col min="9978" max="9978" width="28" style="2" customWidth="1"/>
    <col min="9979" max="9979" width="3.6640625" style="2" customWidth="1"/>
    <col min="9980" max="9980" width="39.88671875" style="2" customWidth="1"/>
    <col min="9981" max="9981" width="32.109375" style="2" customWidth="1"/>
    <col min="9982" max="10231" width="9.109375" style="2"/>
    <col min="10232" max="10232" width="1.44140625" style="2" customWidth="1"/>
    <col min="10233" max="10233" width="21.44140625" style="2" customWidth="1"/>
    <col min="10234" max="10234" width="28" style="2" customWidth="1"/>
    <col min="10235" max="10235" width="3.6640625" style="2" customWidth="1"/>
    <col min="10236" max="10236" width="39.88671875" style="2" customWidth="1"/>
    <col min="10237" max="10237" width="32.109375" style="2" customWidth="1"/>
    <col min="10238" max="10487" width="9.109375" style="2"/>
    <col min="10488" max="10488" width="1.44140625" style="2" customWidth="1"/>
    <col min="10489" max="10489" width="21.44140625" style="2" customWidth="1"/>
    <col min="10490" max="10490" width="28" style="2" customWidth="1"/>
    <col min="10491" max="10491" width="3.6640625" style="2" customWidth="1"/>
    <col min="10492" max="10492" width="39.88671875" style="2" customWidth="1"/>
    <col min="10493" max="10493" width="32.109375" style="2" customWidth="1"/>
    <col min="10494" max="10743" width="9.109375" style="2"/>
    <col min="10744" max="10744" width="1.44140625" style="2" customWidth="1"/>
    <col min="10745" max="10745" width="21.44140625" style="2" customWidth="1"/>
    <col min="10746" max="10746" width="28" style="2" customWidth="1"/>
    <col min="10747" max="10747" width="3.6640625" style="2" customWidth="1"/>
    <col min="10748" max="10748" width="39.88671875" style="2" customWidth="1"/>
    <col min="10749" max="10749" width="32.109375" style="2" customWidth="1"/>
    <col min="10750" max="10999" width="9.109375" style="2"/>
    <col min="11000" max="11000" width="1.44140625" style="2" customWidth="1"/>
    <col min="11001" max="11001" width="21.44140625" style="2" customWidth="1"/>
    <col min="11002" max="11002" width="28" style="2" customWidth="1"/>
    <col min="11003" max="11003" width="3.6640625" style="2" customWidth="1"/>
    <col min="11004" max="11004" width="39.88671875" style="2" customWidth="1"/>
    <col min="11005" max="11005" width="32.109375" style="2" customWidth="1"/>
    <col min="11006" max="11255" width="9.109375" style="2"/>
    <col min="11256" max="11256" width="1.44140625" style="2" customWidth="1"/>
    <col min="11257" max="11257" width="21.44140625" style="2" customWidth="1"/>
    <col min="11258" max="11258" width="28" style="2" customWidth="1"/>
    <col min="11259" max="11259" width="3.6640625" style="2" customWidth="1"/>
    <col min="11260" max="11260" width="39.88671875" style="2" customWidth="1"/>
    <col min="11261" max="11261" width="32.109375" style="2" customWidth="1"/>
    <col min="11262" max="11511" width="9.109375" style="2"/>
    <col min="11512" max="11512" width="1.44140625" style="2" customWidth="1"/>
    <col min="11513" max="11513" width="21.44140625" style="2" customWidth="1"/>
    <col min="11514" max="11514" width="28" style="2" customWidth="1"/>
    <col min="11515" max="11515" width="3.6640625" style="2" customWidth="1"/>
    <col min="11516" max="11516" width="39.88671875" style="2" customWidth="1"/>
    <col min="11517" max="11517" width="32.109375" style="2" customWidth="1"/>
    <col min="11518" max="11767" width="9.109375" style="2"/>
    <col min="11768" max="11768" width="1.44140625" style="2" customWidth="1"/>
    <col min="11769" max="11769" width="21.44140625" style="2" customWidth="1"/>
    <col min="11770" max="11770" width="28" style="2" customWidth="1"/>
    <col min="11771" max="11771" width="3.6640625" style="2" customWidth="1"/>
    <col min="11772" max="11772" width="39.88671875" style="2" customWidth="1"/>
    <col min="11773" max="11773" width="32.109375" style="2" customWidth="1"/>
    <col min="11774" max="12023" width="9.109375" style="2"/>
    <col min="12024" max="12024" width="1.44140625" style="2" customWidth="1"/>
    <col min="12025" max="12025" width="21.44140625" style="2" customWidth="1"/>
    <col min="12026" max="12026" width="28" style="2" customWidth="1"/>
    <col min="12027" max="12027" width="3.6640625" style="2" customWidth="1"/>
    <col min="12028" max="12028" width="39.88671875" style="2" customWidth="1"/>
    <col min="12029" max="12029" width="32.109375" style="2" customWidth="1"/>
    <col min="12030" max="12279" width="9.109375" style="2"/>
    <col min="12280" max="12280" width="1.44140625" style="2" customWidth="1"/>
    <col min="12281" max="12281" width="21.44140625" style="2" customWidth="1"/>
    <col min="12282" max="12282" width="28" style="2" customWidth="1"/>
    <col min="12283" max="12283" width="3.6640625" style="2" customWidth="1"/>
    <col min="12284" max="12284" width="39.88671875" style="2" customWidth="1"/>
    <col min="12285" max="12285" width="32.109375" style="2" customWidth="1"/>
    <col min="12286" max="12535" width="9.109375" style="2"/>
    <col min="12536" max="12536" width="1.44140625" style="2" customWidth="1"/>
    <col min="12537" max="12537" width="21.44140625" style="2" customWidth="1"/>
    <col min="12538" max="12538" width="28" style="2" customWidth="1"/>
    <col min="12539" max="12539" width="3.6640625" style="2" customWidth="1"/>
    <col min="12540" max="12540" width="39.88671875" style="2" customWidth="1"/>
    <col min="12541" max="12541" width="32.109375" style="2" customWidth="1"/>
    <col min="12542" max="12791" width="9.109375" style="2"/>
    <col min="12792" max="12792" width="1.44140625" style="2" customWidth="1"/>
    <col min="12793" max="12793" width="21.44140625" style="2" customWidth="1"/>
    <col min="12794" max="12794" width="28" style="2" customWidth="1"/>
    <col min="12795" max="12795" width="3.6640625" style="2" customWidth="1"/>
    <col min="12796" max="12796" width="39.88671875" style="2" customWidth="1"/>
    <col min="12797" max="12797" width="32.109375" style="2" customWidth="1"/>
    <col min="12798" max="13047" width="9.109375" style="2"/>
    <col min="13048" max="13048" width="1.44140625" style="2" customWidth="1"/>
    <col min="13049" max="13049" width="21.44140625" style="2" customWidth="1"/>
    <col min="13050" max="13050" width="28" style="2" customWidth="1"/>
    <col min="13051" max="13051" width="3.6640625" style="2" customWidth="1"/>
    <col min="13052" max="13052" width="39.88671875" style="2" customWidth="1"/>
    <col min="13053" max="13053" width="32.109375" style="2" customWidth="1"/>
    <col min="13054" max="13303" width="9.109375" style="2"/>
    <col min="13304" max="13304" width="1.44140625" style="2" customWidth="1"/>
    <col min="13305" max="13305" width="21.44140625" style="2" customWidth="1"/>
    <col min="13306" max="13306" width="28" style="2" customWidth="1"/>
    <col min="13307" max="13307" width="3.6640625" style="2" customWidth="1"/>
    <col min="13308" max="13308" width="39.88671875" style="2" customWidth="1"/>
    <col min="13309" max="13309" width="32.109375" style="2" customWidth="1"/>
    <col min="13310" max="13559" width="9.109375" style="2"/>
    <col min="13560" max="13560" width="1.44140625" style="2" customWidth="1"/>
    <col min="13561" max="13561" width="21.44140625" style="2" customWidth="1"/>
    <col min="13562" max="13562" width="28" style="2" customWidth="1"/>
    <col min="13563" max="13563" width="3.6640625" style="2" customWidth="1"/>
    <col min="13564" max="13564" width="39.88671875" style="2" customWidth="1"/>
    <col min="13565" max="13565" width="32.109375" style="2" customWidth="1"/>
    <col min="13566" max="13815" width="9.109375" style="2"/>
    <col min="13816" max="13816" width="1.44140625" style="2" customWidth="1"/>
    <col min="13817" max="13817" width="21.44140625" style="2" customWidth="1"/>
    <col min="13818" max="13818" width="28" style="2" customWidth="1"/>
    <col min="13819" max="13819" width="3.6640625" style="2" customWidth="1"/>
    <col min="13820" max="13820" width="39.88671875" style="2" customWidth="1"/>
    <col min="13821" max="13821" width="32.109375" style="2" customWidth="1"/>
    <col min="13822" max="14071" width="9.109375" style="2"/>
    <col min="14072" max="14072" width="1.44140625" style="2" customWidth="1"/>
    <col min="14073" max="14073" width="21.44140625" style="2" customWidth="1"/>
    <col min="14074" max="14074" width="28" style="2" customWidth="1"/>
    <col min="14075" max="14075" width="3.6640625" style="2" customWidth="1"/>
    <col min="14076" max="14076" width="39.88671875" style="2" customWidth="1"/>
    <col min="14077" max="14077" width="32.109375" style="2" customWidth="1"/>
    <col min="14078" max="14327" width="9.109375" style="2"/>
    <col min="14328" max="14328" width="1.44140625" style="2" customWidth="1"/>
    <col min="14329" max="14329" width="21.44140625" style="2" customWidth="1"/>
    <col min="14330" max="14330" width="28" style="2" customWidth="1"/>
    <col min="14331" max="14331" width="3.6640625" style="2" customWidth="1"/>
    <col min="14332" max="14332" width="39.88671875" style="2" customWidth="1"/>
    <col min="14333" max="14333" width="32.109375" style="2" customWidth="1"/>
    <col min="14334" max="14583" width="9.109375" style="2"/>
    <col min="14584" max="14584" width="1.44140625" style="2" customWidth="1"/>
    <col min="14585" max="14585" width="21.44140625" style="2" customWidth="1"/>
    <col min="14586" max="14586" width="28" style="2" customWidth="1"/>
    <col min="14587" max="14587" width="3.6640625" style="2" customWidth="1"/>
    <col min="14588" max="14588" width="39.88671875" style="2" customWidth="1"/>
    <col min="14589" max="14589" width="32.109375" style="2" customWidth="1"/>
    <col min="14590" max="14839" width="9.109375" style="2"/>
    <col min="14840" max="14840" width="1.44140625" style="2" customWidth="1"/>
    <col min="14841" max="14841" width="21.44140625" style="2" customWidth="1"/>
    <col min="14842" max="14842" width="28" style="2" customWidth="1"/>
    <col min="14843" max="14843" width="3.6640625" style="2" customWidth="1"/>
    <col min="14844" max="14844" width="39.88671875" style="2" customWidth="1"/>
    <col min="14845" max="14845" width="32.109375" style="2" customWidth="1"/>
    <col min="14846" max="15095" width="9.109375" style="2"/>
    <col min="15096" max="15096" width="1.44140625" style="2" customWidth="1"/>
    <col min="15097" max="15097" width="21.44140625" style="2" customWidth="1"/>
    <col min="15098" max="15098" width="28" style="2" customWidth="1"/>
    <col min="15099" max="15099" width="3.6640625" style="2" customWidth="1"/>
    <col min="15100" max="15100" width="39.88671875" style="2" customWidth="1"/>
    <col min="15101" max="15101" width="32.109375" style="2" customWidth="1"/>
    <col min="15102" max="15351" width="9.109375" style="2"/>
    <col min="15352" max="15352" width="1.44140625" style="2" customWidth="1"/>
    <col min="15353" max="15353" width="21.44140625" style="2" customWidth="1"/>
    <col min="15354" max="15354" width="28" style="2" customWidth="1"/>
    <col min="15355" max="15355" width="3.6640625" style="2" customWidth="1"/>
    <col min="15356" max="15356" width="39.88671875" style="2" customWidth="1"/>
    <col min="15357" max="15357" width="32.109375" style="2" customWidth="1"/>
    <col min="15358" max="15607" width="9.109375" style="2"/>
    <col min="15608" max="15608" width="1.44140625" style="2" customWidth="1"/>
    <col min="15609" max="15609" width="21.44140625" style="2" customWidth="1"/>
    <col min="15610" max="15610" width="28" style="2" customWidth="1"/>
    <col min="15611" max="15611" width="3.6640625" style="2" customWidth="1"/>
    <col min="15612" max="15612" width="39.88671875" style="2" customWidth="1"/>
    <col min="15613" max="15613" width="32.109375" style="2" customWidth="1"/>
    <col min="15614" max="15863" width="9.109375" style="2"/>
    <col min="15864" max="15864" width="1.44140625" style="2" customWidth="1"/>
    <col min="15865" max="15865" width="21.44140625" style="2" customWidth="1"/>
    <col min="15866" max="15866" width="28" style="2" customWidth="1"/>
    <col min="15867" max="15867" width="3.6640625" style="2" customWidth="1"/>
    <col min="15868" max="15868" width="39.88671875" style="2" customWidth="1"/>
    <col min="15869" max="15869" width="32.109375" style="2" customWidth="1"/>
    <col min="15870" max="16119" width="9.109375" style="2"/>
    <col min="16120" max="16120" width="1.44140625" style="2" customWidth="1"/>
    <col min="16121" max="16121" width="21.44140625" style="2" customWidth="1"/>
    <col min="16122" max="16122" width="28" style="2" customWidth="1"/>
    <col min="16123" max="16123" width="3.6640625" style="2" customWidth="1"/>
    <col min="16124" max="16124" width="39.88671875" style="2" customWidth="1"/>
    <col min="16125" max="16125" width="32.109375" style="2" customWidth="1"/>
    <col min="16126" max="16384" width="9.109375" style="2"/>
  </cols>
  <sheetData>
    <row r="1" spans="1:19" ht="18.75" customHeight="1" thickBot="1" x14ac:dyDescent="0.35">
      <c r="A1" s="165" t="s">
        <v>44</v>
      </c>
      <c r="B1" s="166"/>
      <c r="C1" s="166"/>
      <c r="D1" s="166"/>
      <c r="E1" s="167"/>
      <c r="H1"/>
      <c r="I1"/>
      <c r="J1"/>
      <c r="K1"/>
      <c r="L1"/>
      <c r="M1"/>
      <c r="N1"/>
      <c r="O1"/>
      <c r="P1"/>
      <c r="Q1"/>
      <c r="R1"/>
      <c r="S1"/>
    </row>
    <row r="2" spans="1:19" ht="6" customHeight="1" thickBot="1" x14ac:dyDescent="0.35">
      <c r="A2" s="3"/>
      <c r="B2" s="4"/>
      <c r="C2" s="3"/>
      <c r="D2" s="3"/>
      <c r="E2" s="3"/>
      <c r="H2"/>
      <c r="I2"/>
      <c r="J2"/>
      <c r="K2"/>
      <c r="L2"/>
      <c r="M2"/>
      <c r="N2"/>
      <c r="O2"/>
      <c r="P2"/>
      <c r="Q2"/>
      <c r="R2"/>
      <c r="S2"/>
    </row>
    <row r="3" spans="1:19" s="8" customFormat="1" ht="9" customHeight="1" thickBot="1" x14ac:dyDescent="0.35">
      <c r="A3" s="5"/>
      <c r="B3" s="6"/>
      <c r="C3" s="7"/>
      <c r="D3" s="7"/>
      <c r="E3" s="7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13" customFormat="1" ht="29.25" customHeight="1" thickBot="1" x14ac:dyDescent="0.35">
      <c r="A4" s="10" t="s">
        <v>0</v>
      </c>
      <c r="B4" s="11" t="s">
        <v>138</v>
      </c>
      <c r="C4" s="12"/>
      <c r="D4" s="12"/>
      <c r="E4" s="12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s="13" customFormat="1" ht="29.25" customHeight="1" x14ac:dyDescent="0.3">
      <c r="A5" s="14" t="s">
        <v>2</v>
      </c>
      <c r="B5" s="15">
        <v>170</v>
      </c>
      <c r="C5" s="12"/>
      <c r="D5" s="12"/>
      <c r="E5" s="12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s="13" customFormat="1" ht="29.25" customHeight="1" x14ac:dyDescent="0.3">
      <c r="A6" s="16" t="s">
        <v>3</v>
      </c>
      <c r="B6" s="17">
        <v>80</v>
      </c>
      <c r="C6" s="12"/>
      <c r="D6" s="12"/>
      <c r="E6" s="12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s="13" customFormat="1" ht="29.25" customHeight="1" thickBot="1" x14ac:dyDescent="0.35">
      <c r="A7" s="18" t="s">
        <v>4</v>
      </c>
      <c r="B7" s="19">
        <v>50</v>
      </c>
      <c r="C7" s="12"/>
      <c r="D7" s="12"/>
      <c r="E7" s="12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s="13" customFormat="1" ht="29.25" customHeight="1" thickBot="1" x14ac:dyDescent="0.35">
      <c r="A8" s="20" t="s">
        <v>5</v>
      </c>
      <c r="B8" s="21">
        <f>SUM(B5:B7)</f>
        <v>300</v>
      </c>
      <c r="C8" s="12"/>
      <c r="D8" s="12"/>
      <c r="E8" s="12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s="13" customFormat="1" ht="9" customHeight="1" thickBot="1" x14ac:dyDescent="0.35">
      <c r="A9" s="22"/>
      <c r="B9" s="22"/>
      <c r="C9" s="12"/>
      <c r="D9" s="12"/>
      <c r="E9" s="12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27" customHeight="1" thickBot="1" x14ac:dyDescent="0.35">
      <c r="A10" s="23" t="s">
        <v>6</v>
      </c>
      <c r="B10" s="11" t="s">
        <v>138</v>
      </c>
      <c r="C10" s="1"/>
      <c r="D10" s="1"/>
      <c r="E10" s="1"/>
      <c r="H10"/>
      <c r="I10"/>
      <c r="J10"/>
      <c r="K10"/>
      <c r="L10"/>
      <c r="M10"/>
      <c r="N10"/>
      <c r="O10"/>
      <c r="P10"/>
      <c r="Q10"/>
      <c r="R10"/>
      <c r="S10"/>
    </row>
    <row r="11" spans="1:19" ht="41.25" customHeight="1" x14ac:dyDescent="0.3">
      <c r="A11" s="14" t="s">
        <v>8</v>
      </c>
      <c r="B11" s="15">
        <v>150</v>
      </c>
      <c r="C11" s="1"/>
      <c r="D11" s="1"/>
      <c r="E11" s="1"/>
      <c r="H11"/>
      <c r="I11"/>
      <c r="J11"/>
      <c r="K11"/>
      <c r="L11"/>
      <c r="M11"/>
      <c r="N11"/>
      <c r="O11"/>
      <c r="P11"/>
      <c r="Q11"/>
      <c r="R11"/>
      <c r="S11"/>
    </row>
    <row r="12" spans="1:19" ht="45" customHeight="1" x14ac:dyDescent="0.3">
      <c r="A12" s="24" t="s">
        <v>9</v>
      </c>
      <c r="B12" s="17">
        <v>120</v>
      </c>
      <c r="C12" s="1"/>
      <c r="D12" s="1"/>
      <c r="E12" s="1"/>
      <c r="H12"/>
      <c r="I12"/>
      <c r="J12"/>
      <c r="K12"/>
      <c r="L12"/>
      <c r="M12"/>
      <c r="N12"/>
      <c r="O12"/>
      <c r="P12"/>
      <c r="Q12"/>
      <c r="R12"/>
      <c r="S12"/>
    </row>
    <row r="13" spans="1:19" ht="39.75" customHeight="1" x14ac:dyDescent="0.3">
      <c r="A13" s="16" t="s">
        <v>10</v>
      </c>
      <c r="B13" s="17">
        <v>150</v>
      </c>
      <c r="C13" s="1"/>
      <c r="D13" s="1"/>
      <c r="E13" s="1"/>
      <c r="H13"/>
      <c r="I13"/>
      <c r="J13"/>
      <c r="K13"/>
      <c r="L13"/>
      <c r="M13"/>
      <c r="N13"/>
      <c r="O13"/>
      <c r="P13"/>
      <c r="Q13"/>
      <c r="R13"/>
      <c r="S13"/>
    </row>
    <row r="14" spans="1:19" ht="42.75" customHeight="1" thickBot="1" x14ac:dyDescent="0.35">
      <c r="A14" s="24" t="s">
        <v>11</v>
      </c>
      <c r="B14" s="17">
        <v>80</v>
      </c>
      <c r="C14" s="1"/>
      <c r="D14" s="1"/>
      <c r="E14" s="1"/>
      <c r="H14"/>
      <c r="I14"/>
      <c r="J14"/>
      <c r="K14"/>
      <c r="L14"/>
      <c r="M14"/>
      <c r="N14"/>
      <c r="O14"/>
      <c r="P14"/>
      <c r="Q14"/>
      <c r="R14"/>
      <c r="S14"/>
    </row>
    <row r="15" spans="1:19" ht="36.75" customHeight="1" thickBot="1" x14ac:dyDescent="0.35">
      <c r="A15" s="25" t="s">
        <v>5</v>
      </c>
      <c r="B15" s="26">
        <f>SUM(B11:B14)</f>
        <v>500</v>
      </c>
      <c r="C15" s="1"/>
      <c r="D15" s="1"/>
      <c r="E15" s="1"/>
      <c r="H15"/>
      <c r="I15"/>
      <c r="J15"/>
      <c r="K15"/>
      <c r="L15"/>
      <c r="M15"/>
      <c r="N15"/>
      <c r="O15"/>
      <c r="P15"/>
      <c r="Q15"/>
      <c r="R15"/>
      <c r="S15"/>
    </row>
    <row r="16" spans="1:19" s="13" customFormat="1" ht="7.5" customHeight="1" x14ac:dyDescent="0.3">
      <c r="A16" s="9"/>
      <c r="B16" s="9"/>
      <c r="C16" s="9"/>
      <c r="D16" s="9"/>
      <c r="E16" s="9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s="13" customFormat="1" ht="15" customHeight="1" x14ac:dyDescent="0.3">
      <c r="A17" s="9"/>
      <c r="B17" s="9"/>
      <c r="C17" s="9"/>
      <c r="D17" s="9"/>
      <c r="E17" s="9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s="13" customFormat="1" ht="7.5" customHeight="1" x14ac:dyDescent="0.3">
      <c r="A18" s="9"/>
      <c r="B18" s="9"/>
      <c r="C18" s="9"/>
      <c r="D18" s="9"/>
      <c r="E18" s="9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s="13" customFormat="1" ht="7.5" customHeight="1" x14ac:dyDescent="0.3">
      <c r="A19" s="9"/>
      <c r="B19" s="9"/>
      <c r="C19" s="9"/>
      <c r="D19" s="9"/>
      <c r="E19" s="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s="13" customFormat="1" ht="7.5" customHeight="1" thickBot="1" x14ac:dyDescent="0.35">
      <c r="A20" s="9"/>
      <c r="B20" s="9"/>
      <c r="C20" s="9"/>
      <c r="D20" s="9"/>
      <c r="E20" s="9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s="13" customFormat="1" ht="31.5" customHeight="1" thickBot="1" x14ac:dyDescent="0.35">
      <c r="A21" s="23" t="s">
        <v>12</v>
      </c>
      <c r="B21" s="11" t="s">
        <v>138</v>
      </c>
      <c r="C21" s="9"/>
      <c r="D21" s="23" t="s">
        <v>13</v>
      </c>
      <c r="E21" s="11" t="s">
        <v>138</v>
      </c>
      <c r="F21"/>
      <c r="G21"/>
    </row>
    <row r="22" spans="1:19" ht="27" customHeight="1" x14ac:dyDescent="0.3">
      <c r="A22" s="14" t="s">
        <v>14</v>
      </c>
      <c r="B22" s="27">
        <v>100</v>
      </c>
      <c r="C22" s="1"/>
      <c r="D22" s="14" t="s">
        <v>15</v>
      </c>
      <c r="E22" s="27">
        <v>80</v>
      </c>
    </row>
    <row r="23" spans="1:19" ht="27" customHeight="1" x14ac:dyDescent="0.3">
      <c r="A23" s="28" t="s">
        <v>16</v>
      </c>
      <c r="B23" s="29">
        <v>170</v>
      </c>
      <c r="C23" s="1"/>
      <c r="D23" s="28" t="s">
        <v>17</v>
      </c>
      <c r="E23" s="29">
        <v>200</v>
      </c>
    </row>
    <row r="24" spans="1:19" ht="27" customHeight="1" thickBot="1" x14ac:dyDescent="0.35">
      <c r="A24" s="16" t="s">
        <v>18</v>
      </c>
      <c r="B24" s="17">
        <v>30</v>
      </c>
      <c r="C24" s="1"/>
      <c r="D24" s="16" t="s">
        <v>18</v>
      </c>
      <c r="E24" s="17">
        <v>20</v>
      </c>
    </row>
    <row r="25" spans="1:19" ht="24" customHeight="1" thickBot="1" x14ac:dyDescent="0.35">
      <c r="A25" s="25" t="s">
        <v>5</v>
      </c>
      <c r="B25" s="26">
        <f>SUM(B22:B24)</f>
        <v>300</v>
      </c>
      <c r="C25" s="1"/>
      <c r="D25" s="25" t="s">
        <v>5</v>
      </c>
      <c r="E25" s="26">
        <f>SUM(E22:E24)</f>
        <v>300</v>
      </c>
    </row>
    <row r="26" spans="1:19" ht="11.25" customHeight="1" thickBot="1" x14ac:dyDescent="0.35">
      <c r="A26" s="1"/>
      <c r="B26" s="30"/>
      <c r="C26" s="1"/>
      <c r="D26" s="1"/>
      <c r="E26" s="1"/>
    </row>
    <row r="27" spans="1:19" ht="24" customHeight="1" thickBot="1" x14ac:dyDescent="0.35">
      <c r="A27" s="23" t="s">
        <v>19</v>
      </c>
      <c r="B27" s="11" t="s">
        <v>138</v>
      </c>
      <c r="C27" s="1"/>
      <c r="D27" s="23" t="s">
        <v>20</v>
      </c>
      <c r="E27" s="11" t="s">
        <v>138</v>
      </c>
    </row>
    <row r="28" spans="1:19" ht="21" customHeight="1" x14ac:dyDescent="0.3">
      <c r="A28" s="14" t="s">
        <v>21</v>
      </c>
      <c r="B28" s="15">
        <v>200</v>
      </c>
      <c r="C28" s="1"/>
      <c r="D28" s="31" t="s">
        <v>22</v>
      </c>
      <c r="E28" s="32">
        <v>70</v>
      </c>
    </row>
    <row r="29" spans="1:19" ht="24" customHeight="1" x14ac:dyDescent="0.3">
      <c r="A29" s="28" t="s">
        <v>23</v>
      </c>
      <c r="B29" s="29">
        <v>90</v>
      </c>
      <c r="C29" s="1"/>
      <c r="D29" s="33" t="s">
        <v>24</v>
      </c>
      <c r="E29" s="17">
        <v>200</v>
      </c>
    </row>
    <row r="30" spans="1:19" ht="24" customHeight="1" thickBot="1" x14ac:dyDescent="0.35">
      <c r="A30" s="28" t="s">
        <v>18</v>
      </c>
      <c r="B30" s="29">
        <v>10</v>
      </c>
      <c r="C30" s="1"/>
      <c r="D30" s="28" t="s">
        <v>18</v>
      </c>
      <c r="E30" s="29">
        <v>30</v>
      </c>
    </row>
    <row r="31" spans="1:19" ht="25.5" customHeight="1" thickBot="1" x14ac:dyDescent="0.35">
      <c r="A31" s="25" t="s">
        <v>5</v>
      </c>
      <c r="B31" s="21">
        <f>SUM(B28:B30)</f>
        <v>300</v>
      </c>
      <c r="C31" s="1"/>
      <c r="D31" s="25" t="s">
        <v>5</v>
      </c>
      <c r="E31" s="34">
        <f>SUM(E28:E30)</f>
        <v>300</v>
      </c>
    </row>
    <row r="32" spans="1:19" ht="12.75" customHeight="1" thickBot="1" x14ac:dyDescent="0.35">
      <c r="A32" s="35"/>
      <c r="B32" s="35"/>
      <c r="C32" s="1"/>
      <c r="D32" s="36"/>
      <c r="E32" s="36"/>
    </row>
    <row r="33" spans="1:7" ht="25.5" customHeight="1" thickBot="1" x14ac:dyDescent="0.35">
      <c r="A33" s="23" t="s">
        <v>25</v>
      </c>
      <c r="B33" s="11" t="s">
        <v>138</v>
      </c>
      <c r="C33" s="1"/>
      <c r="D33" s="23" t="s">
        <v>26</v>
      </c>
      <c r="E33" s="11" t="s">
        <v>138</v>
      </c>
    </row>
    <row r="34" spans="1:7" ht="25.5" customHeight="1" x14ac:dyDescent="0.3">
      <c r="A34" s="14" t="s">
        <v>27</v>
      </c>
      <c r="B34" s="37">
        <v>130</v>
      </c>
      <c r="C34" s="1"/>
      <c r="D34" s="14" t="s">
        <v>27</v>
      </c>
      <c r="E34" s="38">
        <v>110</v>
      </c>
    </row>
    <row r="35" spans="1:7" ht="25.5" customHeight="1" x14ac:dyDescent="0.3">
      <c r="A35" s="16" t="s">
        <v>28</v>
      </c>
      <c r="B35" s="39">
        <v>110</v>
      </c>
      <c r="C35" s="1"/>
      <c r="D35" s="16" t="s">
        <v>28</v>
      </c>
      <c r="E35" s="39">
        <v>180</v>
      </c>
    </row>
    <row r="36" spans="1:7" ht="25.5" customHeight="1" thickBot="1" x14ac:dyDescent="0.35">
      <c r="A36" s="16" t="s">
        <v>18</v>
      </c>
      <c r="B36" s="39">
        <v>60</v>
      </c>
      <c r="C36" s="1"/>
      <c r="D36" s="16" t="s">
        <v>18</v>
      </c>
      <c r="E36" s="39">
        <v>10</v>
      </c>
    </row>
    <row r="37" spans="1:7" ht="25.5" customHeight="1" thickBot="1" x14ac:dyDescent="0.35">
      <c r="A37" s="40" t="s">
        <v>5</v>
      </c>
      <c r="B37" s="26">
        <f>SUM(B34:B36)</f>
        <v>300</v>
      </c>
      <c r="C37" s="1"/>
      <c r="D37" s="40" t="s">
        <v>5</v>
      </c>
      <c r="E37" s="26">
        <f>SUM(E34:E36)</f>
        <v>300</v>
      </c>
    </row>
    <row r="38" spans="1:7" ht="68.400000000000006" customHeight="1" thickBot="1" x14ac:dyDescent="0.35">
      <c r="A38" s="1"/>
      <c r="B38" s="1"/>
      <c r="C38" s="1"/>
      <c r="D38" s="9"/>
      <c r="E38" s="9"/>
    </row>
    <row r="39" spans="1:7" ht="27.75" customHeight="1" thickBot="1" x14ac:dyDescent="0.35">
      <c r="A39" s="10" t="s">
        <v>29</v>
      </c>
      <c r="B39" s="11" t="s">
        <v>138</v>
      </c>
      <c r="C39" s="1"/>
      <c r="D39" s="10" t="s">
        <v>30</v>
      </c>
      <c r="E39" s="11" t="s">
        <v>138</v>
      </c>
    </row>
    <row r="40" spans="1:7" ht="26.1" customHeight="1" x14ac:dyDescent="0.3">
      <c r="A40" s="41" t="s">
        <v>31</v>
      </c>
      <c r="B40" s="38">
        <v>60</v>
      </c>
      <c r="C40" s="1"/>
      <c r="D40" s="27" t="s">
        <v>31</v>
      </c>
      <c r="E40" s="42">
        <v>60</v>
      </c>
    </row>
    <row r="41" spans="1:7" s="46" customFormat="1" ht="29.25" customHeight="1" x14ac:dyDescent="0.3">
      <c r="A41" s="44" t="s">
        <v>32</v>
      </c>
      <c r="B41" s="39">
        <v>90</v>
      </c>
      <c r="C41" s="43"/>
      <c r="D41" s="33" t="s">
        <v>32</v>
      </c>
      <c r="E41" s="45">
        <v>100</v>
      </c>
      <c r="F41"/>
      <c r="G41"/>
    </row>
    <row r="42" spans="1:7" ht="26.25" customHeight="1" x14ac:dyDescent="0.3">
      <c r="A42" s="44" t="s">
        <v>33</v>
      </c>
      <c r="B42" s="39">
        <v>30</v>
      </c>
      <c r="C42" s="1"/>
      <c r="D42" s="33" t="s">
        <v>33</v>
      </c>
      <c r="E42" s="45">
        <v>90</v>
      </c>
    </row>
    <row r="43" spans="1:7" ht="26.1" customHeight="1" x14ac:dyDescent="0.3">
      <c r="A43" s="33" t="s">
        <v>34</v>
      </c>
      <c r="B43" s="17">
        <v>100</v>
      </c>
      <c r="C43" s="1"/>
      <c r="D43" s="33" t="s">
        <v>34</v>
      </c>
      <c r="E43" s="45">
        <v>40</v>
      </c>
    </row>
    <row r="44" spans="1:7" ht="29.25" customHeight="1" thickBot="1" x14ac:dyDescent="0.35">
      <c r="A44" s="47" t="s">
        <v>18</v>
      </c>
      <c r="B44" s="48">
        <v>20</v>
      </c>
      <c r="C44" s="1"/>
      <c r="D44" s="47" t="s">
        <v>18</v>
      </c>
      <c r="E44" s="45">
        <v>10</v>
      </c>
    </row>
    <row r="45" spans="1:7" ht="29.25" customHeight="1" thickBot="1" x14ac:dyDescent="0.35">
      <c r="A45" s="49" t="s">
        <v>5</v>
      </c>
      <c r="B45" s="50">
        <f>SUM(B40:B44)</f>
        <v>300</v>
      </c>
      <c r="C45" s="1"/>
      <c r="D45" s="40" t="s">
        <v>5</v>
      </c>
      <c r="E45" s="26">
        <f>SUM(E40:E44)</f>
        <v>300</v>
      </c>
    </row>
    <row r="46" spans="1:7" ht="15" customHeight="1" thickBot="1" x14ac:dyDescent="0.35">
      <c r="A46" s="1"/>
      <c r="B46" s="30"/>
      <c r="C46" s="1"/>
      <c r="D46" s="1"/>
      <c r="E46" s="1"/>
    </row>
    <row r="47" spans="1:7" ht="29.25" customHeight="1" thickBot="1" x14ac:dyDescent="0.35">
      <c r="A47" s="23" t="s">
        <v>35</v>
      </c>
      <c r="B47" s="11" t="s">
        <v>138</v>
      </c>
      <c r="C47" s="1"/>
      <c r="D47" s="23" t="s">
        <v>36</v>
      </c>
      <c r="E47" s="11" t="s">
        <v>138</v>
      </c>
    </row>
    <row r="48" spans="1:7" ht="31.5" customHeight="1" x14ac:dyDescent="0.3">
      <c r="A48" s="14" t="s">
        <v>37</v>
      </c>
      <c r="B48" s="38">
        <v>100</v>
      </c>
      <c r="C48" s="1"/>
      <c r="D48" s="14" t="s">
        <v>38</v>
      </c>
      <c r="E48" s="37">
        <v>110</v>
      </c>
    </row>
    <row r="49" spans="1:7" s="51" customFormat="1" ht="31.5" customHeight="1" x14ac:dyDescent="0.3">
      <c r="A49" s="16" t="s">
        <v>39</v>
      </c>
      <c r="B49" s="39">
        <v>110</v>
      </c>
      <c r="C49" s="1"/>
      <c r="D49" s="16" t="s">
        <v>40</v>
      </c>
      <c r="E49" s="39">
        <v>70</v>
      </c>
      <c r="F49"/>
      <c r="G49"/>
    </row>
    <row r="50" spans="1:7" s="51" customFormat="1" ht="31.5" customHeight="1" x14ac:dyDescent="0.3">
      <c r="A50" s="16" t="s">
        <v>41</v>
      </c>
      <c r="B50" s="39">
        <v>70</v>
      </c>
      <c r="C50" s="1"/>
      <c r="D50" s="16" t="s">
        <v>42</v>
      </c>
      <c r="E50" s="39">
        <v>90</v>
      </c>
      <c r="F50"/>
      <c r="G50"/>
    </row>
    <row r="51" spans="1:7" s="51" customFormat="1" ht="31.5" customHeight="1" thickBot="1" x14ac:dyDescent="0.35">
      <c r="A51" s="16" t="s">
        <v>18</v>
      </c>
      <c r="B51" s="39">
        <v>20</v>
      </c>
      <c r="C51" s="1"/>
      <c r="D51" s="16" t="s">
        <v>43</v>
      </c>
      <c r="E51" s="39">
        <v>30</v>
      </c>
      <c r="F51"/>
      <c r="G51"/>
    </row>
    <row r="52" spans="1:7" s="51" customFormat="1" ht="31.5" customHeight="1" thickBot="1" x14ac:dyDescent="0.35">
      <c r="A52" s="40" t="s">
        <v>5</v>
      </c>
      <c r="B52" s="26">
        <f>SUM(B48:B51)</f>
        <v>300</v>
      </c>
      <c r="C52" s="1"/>
      <c r="D52" s="40" t="s">
        <v>5</v>
      </c>
      <c r="E52" s="26">
        <f>SUM(E48:E51)</f>
        <v>300</v>
      </c>
      <c r="F52"/>
      <c r="G52"/>
    </row>
    <row r="53" spans="1:7" customFormat="1" ht="14.4" x14ac:dyDescent="0.3"/>
    <row r="54" spans="1:7" customFormat="1" ht="14.4" x14ac:dyDescent="0.3"/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&amp;C&amp;"Tahoma,полужирный"&amp;12&amp;KC00000Форма анализа входящих звонков для медицинской компании и медицинского учреждения</oddHeader>
    <oddFooter>&amp;C&amp;"Wide Latin,обычный"&amp;10&amp;KC00000"SYNOPSIS проекты для медицины" medresearch.ru +7 495 724 15 68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Отчет операторов</vt:lpstr>
      <vt:lpstr>Отчет врачей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2021-02-15T13:42:32Z</dcterms:modified>
</cp:coreProperties>
</file>